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Teafs1\acpge\Shared\FFCR\Webpages\Web Postings\2021\"/>
    </mc:Choice>
  </mc:AlternateContent>
  <xr:revisionPtr revIDLastSave="0" documentId="13_ncr:1_{22DFCF37-7AE1-424B-AD5D-A3ADD00FC9B9}" xr6:coauthVersionLast="46" xr6:coauthVersionMax="46" xr10:uidLastSave="{00000000-0000-0000-0000-000000000000}"/>
  <workbookProtection workbookAlgorithmName="SHA-512" workbookHashValue="xvdWf5WgWSYRdTMtOVg3gYTHxlOvU6NQblXt9YCsOUgITHv43YYQfdwo0TE7+JW0I7SFLPk/shlorVXLKdVw7w==" workbookSaltValue="N6flYbas9xyIximhDQyTRw==" workbookSpinCount="100000" lockStructure="1"/>
  <bookViews>
    <workbookView xWindow="-108" yWindow="-108" windowWidth="23256" windowHeight="12576" tabRatio="752" firstSheet="1" activeTab="1" xr2:uid="{00000000-000D-0000-FFFF-FFFF00000000}"/>
  </bookViews>
  <sheets>
    <sheet name="MOE" sheetId="1" state="hidden" r:id="rId1"/>
    <sheet name="Instructions" sheetId="2" r:id="rId2"/>
    <sheet name="IDEA-B LEA MOE" sheetId="3" r:id="rId3"/>
    <sheet name="Local Only (No Data Entry)" sheetId="4" r:id="rId4"/>
    <sheet name="Data Sheet" sheetId="5" state="hidden" r:id="rId5"/>
  </sheets>
  <definedNames>
    <definedName name="_xlnm.Print_Area" localSheetId="2">'IDEA-B LEA MOE'!$A$1:$T$36</definedName>
    <definedName name="_xlnm.Print_Area" localSheetId="1">Instructions!$A$1:$J$96</definedName>
    <definedName name="_xlnm.Print_Area" localSheetId="3">'Local Only (No Data Entry)'!$A$1:$C$14</definedName>
    <definedName name="Z_DEE000D8_B684_4894_BD49_2549D3C48099_.wvu.Cols" localSheetId="2" hidden="1">'IDEA-B LEA MOE'!$U:$XFD</definedName>
    <definedName name="Z_DEE000D8_B684_4894_BD49_2549D3C48099_.wvu.Cols" localSheetId="3" hidden="1">'Local Only (No Data Entry)'!$B:$B</definedName>
    <definedName name="Z_DEE000D8_B684_4894_BD49_2549D3C48099_.wvu.PrintArea" localSheetId="2" hidden="1">'IDEA-B LEA MOE'!$A$1:$T$36</definedName>
    <definedName name="Z_DEE000D8_B684_4894_BD49_2549D3C48099_.wvu.PrintArea" localSheetId="1" hidden="1">Instructions!$A$1:$J$96</definedName>
    <definedName name="Z_DEE000D8_B684_4894_BD49_2549D3C48099_.wvu.PrintArea" localSheetId="3" hidden="1">'Local Only (No Data Entry)'!$A$1:$C$14</definedName>
    <definedName name="Z_DEE000D8_B684_4894_BD49_2549D3C48099_.wvu.PrintTitles" localSheetId="1" hidden="1">Instructions!$1:$1</definedName>
    <definedName name="Z_DEE000D8_B684_4894_BD49_2549D3C48099_.wvu.Rows" localSheetId="2" hidden="1">'IDEA-B LEA MOE'!$1078:$1048576,'IDEA-B LEA MOE'!$37:$1074</definedName>
    <definedName name="Z_DEE000D8_B684_4894_BD49_2549D3C48099_.wvu.Rows" localSheetId="3" hidden="1">'Local Only (No Data Entry)'!$9:$9</definedName>
  </definedNames>
  <calcPr calcId="191029"/>
  <customWorkbookViews>
    <customWorkbookView name="Lovett, Kathryn - Personal View" guid="{DEE000D8-B684-4894-BD49-2549D3C48099}" mergeInterval="0" personalView="1" maximized="1" xWindow="-9" yWindow="-9" windowWidth="1698" windowHeight="1018" tabRatio="75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 i="3" l="1"/>
  <c r="F26" i="3"/>
  <c r="S21" i="3" l="1"/>
  <c r="S7" i="3"/>
  <c r="S8" i="3"/>
  <c r="S9" i="3"/>
  <c r="S10" i="3"/>
  <c r="S11" i="3"/>
  <c r="S12" i="3"/>
  <c r="S13" i="3"/>
  <c r="S14" i="3"/>
  <c r="S15" i="3"/>
  <c r="S16" i="3"/>
  <c r="S17" i="3"/>
  <c r="S18" i="3"/>
  <c r="S19" i="3"/>
  <c r="S6" i="3"/>
  <c r="R20" i="3"/>
  <c r="R22" i="3" s="1"/>
  <c r="D21" i="3" l="1"/>
  <c r="D19" i="3" l="1"/>
  <c r="I4" i="3" l="1"/>
  <c r="C30" i="3" l="1"/>
  <c r="C26" i="3"/>
  <c r="P20" i="3" l="1"/>
  <c r="D6" i="3"/>
  <c r="D7" i="3"/>
  <c r="D8" i="3"/>
  <c r="D9" i="3"/>
  <c r="D10" i="3"/>
  <c r="D11" i="3"/>
  <c r="D12" i="3"/>
  <c r="D13" i="3"/>
  <c r="D14" i="3"/>
  <c r="D15" i="3"/>
  <c r="D16" i="3"/>
  <c r="D17" i="3"/>
  <c r="D18" i="3"/>
  <c r="Q20" i="3"/>
  <c r="Q22" i="3" s="1"/>
  <c r="F22" i="3"/>
  <c r="C22" i="3"/>
  <c r="B7" i="4" s="1"/>
  <c r="F28" i="3"/>
  <c r="C28" i="3"/>
  <c r="C6" i="4"/>
  <c r="N4" i="3"/>
  <c r="I3" i="3"/>
  <c r="K3" i="3"/>
  <c r="Q3" i="3"/>
  <c r="C8" i="4"/>
  <c r="Q29" i="3"/>
  <c r="Q31" i="3" s="1"/>
  <c r="Q28" i="3"/>
  <c r="Q30" i="3" s="1"/>
  <c r="C10" i="4" s="1"/>
  <c r="B9" i="4"/>
  <c r="B4" i="4"/>
  <c r="A4" i="4"/>
  <c r="N3" i="3"/>
  <c r="B6" i="4"/>
  <c r="B8" i="4"/>
  <c r="C9" i="4"/>
  <c r="B10" i="4"/>
  <c r="P22" i="3" l="1"/>
  <c r="S20" i="3"/>
  <c r="S22" i="3" s="1"/>
  <c r="B12" i="4"/>
  <c r="B14" i="4" s="1"/>
  <c r="B13" i="4"/>
  <c r="D22" i="3" l="1"/>
  <c r="D26" i="3" s="1"/>
  <c r="E26" i="3" s="1"/>
  <c r="G26" i="3" s="1"/>
  <c r="H26" i="3" s="1"/>
  <c r="D20" i="3"/>
  <c r="E22" i="3" l="1"/>
  <c r="G22" i="3" s="1"/>
  <c r="H22" i="3" s="1"/>
  <c r="C7" i="4"/>
  <c r="C13" i="4" s="1"/>
  <c r="D30" i="3"/>
  <c r="E30" i="3" s="1"/>
  <c r="G30" i="3" s="1"/>
  <c r="H30" i="3" s="1"/>
  <c r="C12" i="4" l="1"/>
  <c r="C14" i="4" s="1"/>
  <c r="D28" i="3" s="1"/>
  <c r="E28" i="3" s="1"/>
  <c r="G28" i="3" s="1"/>
  <c r="H28" i="3" s="1"/>
  <c r="E32" i="3" l="1"/>
  <c r="E34" i="3" s="1"/>
</calcChain>
</file>

<file path=xl/sharedStrings.xml><?xml version="1.0" encoding="utf-8"?>
<sst xmlns="http://schemas.openxmlformats.org/spreadsheetml/2006/main" count="151" uniqueCount="117">
  <si>
    <t xml:space="preserve">Funds – General Fund (199 &amp; 420) and SFSF (266) </t>
  </si>
  <si>
    <t>Base Total State and Local Expenditures (1)</t>
  </si>
  <si>
    <t>Summary of Finance (SOF) Special Education Adjusted Allotment</t>
  </si>
  <si>
    <t>Per capita (Special Education Student Population) of Local Only (4)</t>
  </si>
  <si>
    <t>Example of Summary Calculation</t>
  </si>
  <si>
    <t>Special Education Student Population</t>
  </si>
  <si>
    <t>Per capita (Special Education Student Population) of State and Local (2)</t>
  </si>
  <si>
    <t>Base Total Local Only (3)</t>
  </si>
  <si>
    <t>Functions – 11, 12, 13, 21, 23, 31, 32, 33, 34, 36, 41, 51, 53</t>
  </si>
  <si>
    <t>PIC 23 and PIC 33 including PIC 99 allocations</t>
  </si>
  <si>
    <t>Year 1</t>
  </si>
  <si>
    <t>Year 2</t>
  </si>
  <si>
    <t>Determination</t>
  </si>
  <si>
    <t xml:space="preserve">Refund Due </t>
  </si>
  <si>
    <t xml:space="preserve">Equalization Yield </t>
  </si>
  <si>
    <t xml:space="preserve">Portion 1 - Local Only </t>
  </si>
  <si>
    <t xml:space="preserve">Portion 2 - Local Only </t>
  </si>
  <si>
    <t>Total State &amp; Local minus SOF</t>
  </si>
  <si>
    <t>SOF multiplied by Equalization Yield</t>
  </si>
  <si>
    <t>Sum of Portion 1 and Portion 2</t>
  </si>
  <si>
    <t>Instruction</t>
  </si>
  <si>
    <t>Instructional Resources and Media Services</t>
  </si>
  <si>
    <t>Curriculum and Instructional Staff Development</t>
  </si>
  <si>
    <t>Instructional Leadership</t>
  </si>
  <si>
    <t>School Leadership</t>
  </si>
  <si>
    <t>Guidance and Counseling Service</t>
  </si>
  <si>
    <t>Social Work Services</t>
  </si>
  <si>
    <t>Health Services</t>
  </si>
  <si>
    <t>Student (Pupil) Transportation</t>
  </si>
  <si>
    <t>Cocurricular/Extracurricular Activities</t>
  </si>
  <si>
    <t>General Administration</t>
  </si>
  <si>
    <t>Plant Maintenance and Operations</t>
  </si>
  <si>
    <t>Data Processing Services</t>
  </si>
  <si>
    <t>PIC 23</t>
  </si>
  <si>
    <t>Prior Year</t>
  </si>
  <si>
    <r>
      <t xml:space="preserve"> </t>
    </r>
    <r>
      <rPr>
        <b/>
        <sz val="11"/>
        <color rgb="FF000000"/>
        <rFont val="Arial"/>
        <family val="2"/>
      </rPr>
      <t>Lesser of (1) ( 2) (3) or (4)</t>
    </r>
  </si>
  <si>
    <t>Fcn Code</t>
  </si>
  <si>
    <t>Function Code Name</t>
  </si>
  <si>
    <t>Tier I Local Share (imputed)</t>
  </si>
  <si>
    <t>Tier I State Share (imputed)</t>
  </si>
  <si>
    <t>%Local</t>
  </si>
  <si>
    <t>PIC 33</t>
  </si>
  <si>
    <t xml:space="preserve"> </t>
  </si>
  <si>
    <t>SSA expenditures paid on behalf of member LEA</t>
  </si>
  <si>
    <t>Subtotal of State and Local Expenditures</t>
  </si>
  <si>
    <t>Total State and Local Expenditures</t>
  </si>
  <si>
    <t>Test Result</t>
  </si>
  <si>
    <t>Test Methods</t>
  </si>
  <si>
    <r>
      <t xml:space="preserve">%State </t>
    </r>
    <r>
      <rPr>
        <i/>
        <sz val="12"/>
        <color theme="1"/>
        <rFont val="Arial"/>
        <family val="2"/>
      </rPr>
      <t>(for information only)</t>
    </r>
  </si>
  <si>
    <t>Totals</t>
  </si>
  <si>
    <t>2013-2014</t>
  </si>
  <si>
    <t>2014-2015</t>
  </si>
  <si>
    <t>Select School Year</t>
  </si>
  <si>
    <t>Preliminary Status:</t>
  </si>
  <si>
    <t>Potential Refund (smallest deficiency of all four tests)</t>
  </si>
  <si>
    <t>Local Only (Test 1)</t>
  </si>
  <si>
    <t>State and Local (Test 2)</t>
  </si>
  <si>
    <t>Per-Capita Local Only (Test 3)</t>
  </si>
  <si>
    <t>Automated Calculation (NO DATA ENTRY)</t>
  </si>
  <si>
    <r>
      <t>Ratio of State funding in FSP (Equalization Yield)</t>
    </r>
    <r>
      <rPr>
        <sz val="12"/>
        <color rgb="FF000000"/>
        <rFont val="Calibri"/>
        <family val="2"/>
      </rPr>
      <t>—</t>
    </r>
    <r>
      <rPr>
        <sz val="12"/>
        <color rgb="FF000000"/>
        <rFont val="Arial"/>
        <family val="2"/>
      </rPr>
      <t>State</t>
    </r>
  </si>
  <si>
    <r>
      <t xml:space="preserve">Special Education Adjusted Allotment (from Summary of Finances)
</t>
    </r>
    <r>
      <rPr>
        <i/>
        <sz val="10"/>
        <color rgb="FF000000"/>
        <rFont val="Arial"/>
        <family val="2"/>
      </rPr>
      <t>(auto-populated from Page 3 of IDEA-B LEA MOE Calculation Tool)</t>
    </r>
  </si>
  <si>
    <t>Per-Capita State and Local (Test 4)</t>
  </si>
  <si>
    <t xml:space="preserve">Local Only Expenditures (Test 1) </t>
  </si>
  <si>
    <t>State and Local expenditures (Test 2)</t>
  </si>
  <si>
    <t xml:space="preserve">Local Only Expenditures (expenditures in excess of SOF Special Education Adjusted Allotment) </t>
  </si>
  <si>
    <r>
      <t xml:space="preserve">Local percentage in foundation school program 
</t>
    </r>
    <r>
      <rPr>
        <i/>
        <sz val="10"/>
        <color rgb="FF000000"/>
        <rFont val="Arial"/>
        <family val="2"/>
      </rPr>
      <t xml:space="preserve">(auto-calculated on Page 3 of IDEA-B LEA MOE Calculation Tool) </t>
    </r>
  </si>
  <si>
    <t>Local Only Expenditures</t>
  </si>
  <si>
    <r>
      <t xml:space="preserve">Imputed Local Only expenditures of SOF Special Education Adjusted Allotment)
</t>
    </r>
    <r>
      <rPr>
        <i/>
        <sz val="10"/>
        <color rgb="FF000000"/>
        <rFont val="Arial"/>
        <family val="2"/>
      </rPr>
      <t xml:space="preserve"> (auto-calculated using local percentage in foundation school program)</t>
    </r>
  </si>
  <si>
    <t>Enter CDN</t>
  </si>
  <si>
    <t>Enter Compliance SY</t>
  </si>
  <si>
    <t>Enter School District Name</t>
  </si>
  <si>
    <t>Deficiency</t>
  </si>
  <si>
    <r>
      <rPr>
        <b/>
        <sz val="16"/>
        <color theme="1"/>
        <rFont val="Arial"/>
        <family val="2"/>
      </rPr>
      <t>Summary Calculation</t>
    </r>
    <r>
      <rPr>
        <b/>
        <sz val="14"/>
        <color theme="1" tint="0.249977111117893"/>
        <rFont val="Arial"/>
        <family val="2"/>
      </rPr>
      <t xml:space="preserve">
Page 1</t>
    </r>
  </si>
  <si>
    <t>Select from pull-down list</t>
  </si>
  <si>
    <t>Compliance Year</t>
  </si>
  <si>
    <t>Test 2</t>
  </si>
  <si>
    <t>Test 4</t>
  </si>
  <si>
    <t>Test 1</t>
  </si>
  <si>
    <t>Summary of Finance (SOF), first "Near Final" payment cycle report</t>
  </si>
  <si>
    <t xml:space="preserve"> LPE column of SOF</t>
  </si>
  <si>
    <r>
      <t xml:space="preserve">Amount of Cumulative Exceptions/Adjustments
Intervening Years
</t>
    </r>
    <r>
      <rPr>
        <sz val="10"/>
        <color theme="1"/>
        <rFont val="Arial"/>
        <family val="2"/>
      </rPr>
      <t>(</t>
    </r>
    <r>
      <rPr>
        <b/>
        <sz val="10"/>
        <color theme="1"/>
        <rFont val="Arial"/>
        <family val="2"/>
      </rPr>
      <t>Populated from page 2 data entry.</t>
    </r>
    <r>
      <rPr>
        <sz val="10"/>
        <color theme="1"/>
        <rFont val="Arial"/>
        <family val="2"/>
      </rPr>
      <t>)</t>
    </r>
  </si>
  <si>
    <r>
      <t xml:space="preserve">Last </t>
    </r>
    <r>
      <rPr>
        <b/>
        <sz val="16"/>
        <color theme="1"/>
        <rFont val="Arial"/>
        <family val="2"/>
      </rPr>
      <t>Compliant Year Information (to be entered by LEA)</t>
    </r>
    <r>
      <rPr>
        <b/>
        <sz val="14"/>
        <color theme="1" tint="0.249977111117893"/>
        <rFont val="Arial"/>
        <family val="2"/>
      </rPr>
      <t xml:space="preserve">
Page 2</t>
    </r>
  </si>
  <si>
    <t>Enter Compliance Review School Year</t>
  </si>
  <si>
    <r>
      <t xml:space="preserve">Original Required Level of Effort
</t>
    </r>
    <r>
      <rPr>
        <sz val="10"/>
        <color theme="1"/>
        <rFont val="Arial"/>
        <family val="2"/>
      </rPr>
      <t xml:space="preserve">(Actual expenditure &amp; per-capita amounts from last compliant school year for test method.
 </t>
    </r>
    <r>
      <rPr>
        <b/>
        <sz val="10"/>
        <color theme="1"/>
        <rFont val="Arial"/>
        <family val="2"/>
      </rPr>
      <t>Populated from page 2 data entry.</t>
    </r>
    <r>
      <rPr>
        <sz val="10"/>
        <color theme="1"/>
        <rFont val="Arial"/>
        <family val="2"/>
      </rPr>
      <t>)</t>
    </r>
  </si>
  <si>
    <r>
      <t xml:space="preserve">Actual Level of Effort
</t>
    </r>
    <r>
      <rPr>
        <sz val="10"/>
        <color theme="1"/>
        <rFont val="Arial"/>
        <family val="2"/>
      </rPr>
      <t xml:space="preserve">(actual expenditure &amp; per-capita amounts for compliance review school year.  </t>
    </r>
    <r>
      <rPr>
        <b/>
        <sz val="10"/>
        <color theme="1"/>
        <rFont val="Arial"/>
        <family val="2"/>
      </rPr>
      <t>Populated from page 3 data entry</t>
    </r>
    <r>
      <rPr>
        <sz val="10"/>
        <color theme="1"/>
        <rFont val="Arial"/>
        <family val="2"/>
      </rPr>
      <t>.)</t>
    </r>
  </si>
  <si>
    <t>Total Local Only expenditures (Test 1)</t>
  </si>
  <si>
    <r>
      <rPr>
        <b/>
        <sz val="16"/>
        <color theme="1"/>
        <rFont val="Arial"/>
        <family val="2"/>
      </rPr>
      <t>Compliance Review School Year Information (to be entered by LEA)</t>
    </r>
    <r>
      <rPr>
        <b/>
        <sz val="14"/>
        <color theme="1" tint="0.249977111117893"/>
        <rFont val="Arial"/>
        <family val="2"/>
      </rPr>
      <t xml:space="preserve">
Page 3</t>
    </r>
  </si>
  <si>
    <r>
      <t xml:space="preserve">Actual Level of Effort
</t>
    </r>
    <r>
      <rPr>
        <sz val="10"/>
        <color theme="1"/>
        <rFont val="Arial"/>
        <family val="2"/>
      </rPr>
      <t xml:space="preserve">(Actual expenditure &amp; per-capita amounts for compliance review school year.  </t>
    </r>
    <r>
      <rPr>
        <b/>
        <sz val="10"/>
        <color theme="1"/>
        <rFont val="Arial"/>
        <family val="2"/>
      </rPr>
      <t>Populated from page 3 data entry</t>
    </r>
    <r>
      <rPr>
        <sz val="10"/>
        <color theme="1"/>
        <rFont val="Arial"/>
        <family val="2"/>
      </rPr>
      <t>.)</t>
    </r>
  </si>
  <si>
    <r>
      <t xml:space="preserve">Variance (negative amounts only)
</t>
    </r>
    <r>
      <rPr>
        <sz val="10"/>
        <color theme="1"/>
        <rFont val="Arial"/>
        <family val="2"/>
      </rPr>
      <t>(Difference between Original Required Level of Effort and Actual Level of Effort)</t>
    </r>
  </si>
  <si>
    <t>Test 3</t>
  </si>
  <si>
    <t>State and Local Expenditures (Test 2)</t>
  </si>
  <si>
    <r>
      <rPr>
        <b/>
        <sz val="16"/>
        <color theme="1"/>
        <rFont val="Arial"/>
        <family val="2"/>
      </rPr>
      <t>Last</t>
    </r>
    <r>
      <rPr>
        <b/>
        <sz val="14"/>
        <color theme="1" tint="0.249977111117893"/>
        <rFont val="Arial"/>
        <family val="2"/>
      </rPr>
      <t xml:space="preserve"> </t>
    </r>
    <r>
      <rPr>
        <b/>
        <sz val="16"/>
        <color theme="1"/>
        <rFont val="Arial"/>
        <family val="2"/>
      </rPr>
      <t>Compliant Year Information (to be entered by LEA)</t>
    </r>
    <r>
      <rPr>
        <b/>
        <sz val="14"/>
        <color theme="1" tint="0.249977111117893"/>
        <rFont val="Arial"/>
        <family val="2"/>
      </rPr>
      <t xml:space="preserve">
Page 2</t>
    </r>
  </si>
  <si>
    <t xml:space="preserve">Special Education Adjusted Allotment  </t>
  </si>
  <si>
    <t>Total Cost of Tier I</t>
  </si>
  <si>
    <r>
      <t xml:space="preserve">Less Local Fund Assignment </t>
    </r>
    <r>
      <rPr>
        <b/>
        <i/>
        <sz val="12"/>
        <color theme="1"/>
        <rFont val="Arial"/>
        <family val="2"/>
      </rPr>
      <t>(enter a positive number)</t>
    </r>
  </si>
  <si>
    <r>
      <t>Amount of Cumulative Exceptions/Adjustments,
Intervening Years</t>
    </r>
    <r>
      <rPr>
        <sz val="10"/>
        <color theme="1"/>
        <rFont val="Arial"/>
        <family val="2"/>
      </rPr>
      <t/>
    </r>
  </si>
  <si>
    <r>
      <t>Original Required Level of Effort</t>
    </r>
    <r>
      <rPr>
        <sz val="10"/>
        <color theme="1"/>
        <rFont val="Arial"/>
        <family val="2"/>
      </rPr>
      <t/>
    </r>
  </si>
  <si>
    <t>Last Compliant School Year</t>
  </si>
  <si>
    <r>
      <t xml:space="preserve">Special Education Student Count - Last Compliant School Year </t>
    </r>
    <r>
      <rPr>
        <sz val="10"/>
        <color rgb="FFFF0000"/>
        <rFont val="Arial"/>
        <family val="2"/>
      </rPr>
      <t>.</t>
    </r>
  </si>
  <si>
    <t>2015-2016</t>
  </si>
  <si>
    <t>2016-2017</t>
  </si>
  <si>
    <t>2017-2018</t>
  </si>
  <si>
    <t>2018-2019</t>
  </si>
  <si>
    <t>2019-2020</t>
  </si>
  <si>
    <t>Enter your LEA’s expenditure and per-capita expenditure amounts from the last compliant school year for each test method.</t>
  </si>
  <si>
    <t>Using data from the "Expenditure and Per-Capita Expenditure Report," page 2 of the FINAL IDEA-B LEA MOE Compliance Review for the prior compliance review school year.</t>
  </si>
  <si>
    <t>Select from the pull-down list the last compliant school year for each test method.</t>
  </si>
  <si>
    <t>Enter the student count for the last compliant school year.</t>
  </si>
  <si>
    <r>
      <t xml:space="preserve">SHARS reimbursement expended in special education </t>
    </r>
    <r>
      <rPr>
        <b/>
        <i/>
        <sz val="12"/>
        <color rgb="FFFF0000"/>
        <rFont val="Arial"/>
        <family val="2"/>
      </rPr>
      <t>(enter as a positive number)</t>
    </r>
  </si>
  <si>
    <t>0</t>
  </si>
  <si>
    <r>
      <rPr>
        <i/>
        <sz val="12"/>
        <color rgb="FFFF0000"/>
        <rFont val="Arial"/>
        <family val="2"/>
      </rPr>
      <t xml:space="preserve">less </t>
    </r>
    <r>
      <rPr>
        <sz val="12"/>
        <color rgb="FFFF0000"/>
        <rFont val="Arial"/>
        <family val="2"/>
      </rPr>
      <t>SHARS reimbursement expended in special education</t>
    </r>
  </si>
  <si>
    <t>Special Education Student Count - Compliance Review Year</t>
  </si>
  <si>
    <t>If the last compliant school year is not  2019-2020, enter the amount of cumulative exceptions and/or adjustment to fiscal effort that the LEA submitted in the intervening years that were validated by TEA but did not bring the LEA into compliance for a test method.</t>
  </si>
  <si>
    <t>PIC 43</t>
  </si>
  <si>
    <t>Line 21 of SOF</t>
  </si>
  <si>
    <t>Line 40 of SOF</t>
  </si>
  <si>
    <t>Line 41 of SOF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</si>
</sst>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0.0%"/>
    <numFmt numFmtId="165" formatCode="&quot;$&quot;#,##0"/>
    <numFmt numFmtId="166" formatCode="_(&quot;$&quot;* #,##0.00_);_(&quot;$&quot;* \(#,##0.00\);_(&quot;$&quot;* &quot;-&quot;_);_(@_)"/>
  </numFmts>
  <fonts count="4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rgb="FF000000"/>
      <name val="Arial"/>
      <family val="2"/>
    </font>
    <font>
      <sz val="10"/>
      <color theme="1"/>
      <name val="Arial"/>
      <family val="2"/>
    </font>
    <font>
      <b/>
      <sz val="11"/>
      <color theme="1"/>
      <name val="Arial"/>
      <family val="2"/>
    </font>
    <font>
      <sz val="12"/>
      <color theme="1"/>
      <name val="Arial"/>
      <family val="2"/>
    </font>
    <font>
      <b/>
      <sz val="12"/>
      <color rgb="FF000000"/>
      <name val="Arial"/>
      <family val="2"/>
    </font>
    <font>
      <sz val="12"/>
      <color rgb="FF000000"/>
      <name val="Arial"/>
      <family val="2"/>
    </font>
    <font>
      <b/>
      <sz val="12"/>
      <color theme="1"/>
      <name val="Arial"/>
      <family val="2"/>
    </font>
    <font>
      <sz val="11"/>
      <color rgb="FF3F3F76"/>
      <name val="Calibri"/>
      <family val="2"/>
      <scheme val="minor"/>
    </font>
    <font>
      <sz val="12"/>
      <color rgb="FF3F3F76"/>
      <name val="Arial"/>
      <family val="2"/>
    </font>
    <font>
      <sz val="11"/>
      <color theme="1"/>
      <name val="Arial Narrow"/>
      <family val="2"/>
    </font>
    <font>
      <b/>
      <sz val="16"/>
      <color theme="1"/>
      <name val="Arial"/>
      <family val="2"/>
    </font>
    <font>
      <sz val="16"/>
      <color theme="1"/>
      <name val="Arial"/>
      <family val="2"/>
    </font>
    <font>
      <b/>
      <sz val="14"/>
      <color theme="1" tint="0.249977111117893"/>
      <name val="Arial"/>
      <family val="2"/>
    </font>
    <font>
      <sz val="12"/>
      <color theme="1" tint="0.249977111117893"/>
      <name val="Arial"/>
      <family val="2"/>
    </font>
    <font>
      <sz val="12"/>
      <name val="Arial"/>
      <family val="2"/>
    </font>
    <font>
      <i/>
      <sz val="10"/>
      <color rgb="FF000000"/>
      <name val="Arial"/>
      <family val="2"/>
    </font>
    <font>
      <sz val="12"/>
      <color rgb="FF000000"/>
      <name val="Calibri"/>
      <family val="2"/>
    </font>
    <font>
      <i/>
      <sz val="11"/>
      <color rgb="FF7F7F7F"/>
      <name val="Calibri"/>
      <family val="2"/>
      <scheme val="minor"/>
    </font>
    <font>
      <b/>
      <sz val="11"/>
      <color rgb="FF7F7F7F"/>
      <name val="Arial"/>
      <family val="2"/>
    </font>
    <font>
      <sz val="12"/>
      <color rgb="FFFF0000"/>
      <name val="Arial"/>
      <family val="2"/>
    </font>
    <font>
      <b/>
      <sz val="12"/>
      <name val="Arial"/>
      <family val="2"/>
    </font>
    <font>
      <i/>
      <sz val="12"/>
      <color theme="1"/>
      <name val="Arial"/>
      <family val="2"/>
    </font>
    <font>
      <b/>
      <i/>
      <sz val="11"/>
      <color theme="1"/>
      <name val="Arial"/>
      <family val="2"/>
    </font>
    <font>
      <b/>
      <sz val="12"/>
      <color rgb="FF3F3F76"/>
      <name val="Arial"/>
      <family val="2"/>
    </font>
    <font>
      <sz val="12"/>
      <color theme="0"/>
      <name val="Arial"/>
      <family val="2"/>
    </font>
    <font>
      <b/>
      <sz val="16"/>
      <color theme="1"/>
      <name val="Calibri"/>
      <family val="2"/>
      <scheme val="minor"/>
    </font>
    <font>
      <b/>
      <i/>
      <sz val="14"/>
      <color rgb="FF000000"/>
      <name val="Arial"/>
      <family val="2"/>
    </font>
    <font>
      <b/>
      <sz val="14"/>
      <color theme="1"/>
      <name val="Arial"/>
      <family val="2"/>
    </font>
    <font>
      <b/>
      <sz val="12"/>
      <color rgb="FF003300"/>
      <name val="Arial"/>
      <family val="2"/>
    </font>
    <font>
      <b/>
      <sz val="14"/>
      <color rgb="FF3F3F76"/>
      <name val="Arial"/>
      <family val="2"/>
    </font>
    <font>
      <sz val="14"/>
      <color theme="1"/>
      <name val="Arial"/>
      <family val="2"/>
    </font>
    <font>
      <b/>
      <sz val="11"/>
      <color rgb="FF3F3F76"/>
      <name val="Arial"/>
      <family val="2"/>
    </font>
    <font>
      <b/>
      <sz val="10"/>
      <color theme="1"/>
      <name val="Arial"/>
      <family val="2"/>
    </font>
    <font>
      <b/>
      <i/>
      <sz val="12"/>
      <color theme="1"/>
      <name val="Arial"/>
      <family val="2"/>
    </font>
    <font>
      <sz val="12"/>
      <color theme="1"/>
      <name val="Calibri"/>
      <family val="2"/>
      <scheme val="minor"/>
    </font>
    <font>
      <sz val="10"/>
      <color rgb="FF000000"/>
      <name val="Arial"/>
      <family val="2"/>
    </font>
    <font>
      <sz val="10"/>
      <color rgb="FFFF0000"/>
      <name val="Arial"/>
      <family val="2"/>
    </font>
    <font>
      <b/>
      <i/>
      <sz val="12"/>
      <color rgb="FFFF0000"/>
      <name val="Arial"/>
      <family val="2"/>
    </font>
    <font>
      <b/>
      <sz val="12"/>
      <color rgb="FFFF0000"/>
      <name val="Arial"/>
      <family val="2"/>
    </font>
    <font>
      <i/>
      <sz val="12"/>
      <color rgb="FFFF0000"/>
      <name val="Arial"/>
      <family val="2"/>
    </font>
  </fonts>
  <fills count="11">
    <fill>
      <patternFill patternType="none"/>
    </fill>
    <fill>
      <patternFill patternType="gray125"/>
    </fill>
    <fill>
      <patternFill patternType="solid">
        <fgColor theme="7" tint="0.59999389629810485"/>
        <bgColor indexed="64"/>
      </patternFill>
    </fill>
    <fill>
      <patternFill patternType="solid">
        <fgColor theme="0" tint="-0.34998626667073579"/>
        <bgColor indexed="64"/>
      </patternFill>
    </fill>
    <fill>
      <patternFill patternType="solid">
        <fgColor rgb="FFFFCC99"/>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lightGray">
        <fgColor theme="7" tint="-0.499984740745262"/>
        <bgColor theme="0"/>
      </patternFill>
    </fill>
    <fill>
      <patternFill patternType="solid">
        <fgColor theme="0" tint="-0.24994659260841701"/>
        <bgColor indexed="64"/>
      </patternFill>
    </fill>
    <fill>
      <patternFill patternType="solid">
        <fgColor theme="9" tint="-0.499984740745262"/>
        <bgColor indexed="64"/>
      </patternFill>
    </fill>
  </fills>
  <borders count="102">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right/>
      <top style="medium">
        <color auto="1"/>
      </top>
      <bottom style="double">
        <color auto="1"/>
      </bottom>
      <diagonal/>
    </border>
    <border>
      <left/>
      <right/>
      <top style="thin">
        <color auto="1"/>
      </top>
      <bottom style="thin">
        <color auto="1"/>
      </bottom>
      <diagonal/>
    </border>
    <border>
      <left style="thin">
        <color rgb="FF3F3F76"/>
      </left>
      <right style="thin">
        <color rgb="FF3F3F76"/>
      </right>
      <top style="thin">
        <color rgb="FF3F3F76"/>
      </top>
      <bottom style="thin">
        <color rgb="FF3F3F76"/>
      </bottom>
      <diagonal/>
    </border>
    <border>
      <left/>
      <right/>
      <top/>
      <bottom style="thick">
        <color auto="1"/>
      </bottom>
      <diagonal/>
    </border>
    <border>
      <left/>
      <right/>
      <top style="thick">
        <color auto="1"/>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top/>
      <bottom style="thick">
        <color rgb="FF3F3F3F"/>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n">
        <color auto="1"/>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bottom style="thick">
        <color rgb="FF3F3F3F"/>
      </bottom>
      <diagonal/>
    </border>
    <border>
      <left/>
      <right style="thick">
        <color auto="1"/>
      </right>
      <top/>
      <bottom style="thick">
        <color rgb="FF3F3F3F"/>
      </bottom>
      <diagonal/>
    </border>
    <border>
      <left style="thick">
        <color auto="1"/>
      </left>
      <right/>
      <top style="medium">
        <color auto="1"/>
      </top>
      <bottom style="medium">
        <color auto="1"/>
      </bottom>
      <diagonal/>
    </border>
    <border>
      <left style="thick">
        <color auto="1"/>
      </left>
      <right style="thin">
        <color auto="1"/>
      </right>
      <top style="thin">
        <color auto="1"/>
      </top>
      <bottom style="thin">
        <color auto="1"/>
      </bottom>
      <diagonal/>
    </border>
    <border>
      <left/>
      <right style="thin">
        <color rgb="FF7F7F7F"/>
      </right>
      <top/>
      <bottom/>
      <diagonal/>
    </border>
    <border>
      <left style="thin">
        <color auto="1"/>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style="medium">
        <color auto="1"/>
      </bottom>
      <diagonal/>
    </border>
    <border>
      <left style="thin">
        <color theme="1" tint="0.34998626667073579"/>
      </left>
      <right style="thin">
        <color theme="1" tint="0.34998626667073579"/>
      </right>
      <top style="medium">
        <color theme="1" tint="0.499984740745262"/>
      </top>
      <bottom/>
      <diagonal/>
    </border>
    <border>
      <left style="thin">
        <color theme="1" tint="0.34998626667073579"/>
      </left>
      <right style="thin">
        <color theme="1" tint="0.34998626667073579"/>
      </right>
      <top/>
      <bottom/>
      <diagonal/>
    </border>
    <border>
      <left style="thin">
        <color theme="1" tint="0.34998626667073579"/>
      </left>
      <right style="thick">
        <color auto="1"/>
      </right>
      <top style="medium">
        <color theme="1" tint="0.499984740745262"/>
      </top>
      <bottom/>
      <diagonal/>
    </border>
    <border>
      <left style="thin">
        <color theme="1" tint="0.34998626667073579"/>
      </left>
      <right style="thick">
        <color auto="1"/>
      </right>
      <top/>
      <bottom/>
      <diagonal/>
    </border>
    <border>
      <left style="thin">
        <color theme="1" tint="0.34998626667073579"/>
      </left>
      <right style="thick">
        <color auto="1"/>
      </right>
      <top/>
      <bottom style="medium">
        <color indexed="64"/>
      </bottom>
      <diagonal/>
    </border>
    <border>
      <left style="thick">
        <color auto="1"/>
      </left>
      <right style="thin">
        <color auto="1"/>
      </right>
      <top style="thin">
        <color auto="1"/>
      </top>
      <bottom/>
      <diagonal/>
    </border>
    <border>
      <left style="thick">
        <color auto="1"/>
      </left>
      <right style="thin">
        <color theme="1" tint="0.34998626667073579"/>
      </right>
      <top style="thin">
        <color theme="1" tint="0.34998626667073579"/>
      </top>
      <bottom/>
      <diagonal/>
    </border>
    <border>
      <left style="thick">
        <color auto="1"/>
      </left>
      <right style="thin">
        <color theme="1" tint="0.34998626667073579"/>
      </right>
      <top/>
      <bottom/>
      <diagonal/>
    </border>
    <border>
      <left style="thick">
        <color auto="1"/>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thick">
        <color auto="1"/>
      </bottom>
      <diagonal/>
    </border>
    <border>
      <left style="thick">
        <color auto="1"/>
      </left>
      <right/>
      <top/>
      <bottom style="medium">
        <color theme="1" tint="0.34998626667073579"/>
      </bottom>
      <diagonal/>
    </border>
    <border>
      <left style="medium">
        <color theme="1" tint="0.14993743705557422"/>
      </left>
      <right style="medium">
        <color theme="1" tint="0.14993743705557422"/>
      </right>
      <top style="medium">
        <color theme="1" tint="0.14993743705557422"/>
      </top>
      <bottom style="medium">
        <color theme="1" tint="0.34998626667073579"/>
      </bottom>
      <diagonal/>
    </border>
    <border>
      <left/>
      <right/>
      <top/>
      <bottom style="medium">
        <color theme="1" tint="0.34998626667073579"/>
      </bottom>
      <diagonal/>
    </border>
    <border>
      <left/>
      <right/>
      <top style="thick">
        <color auto="1"/>
      </top>
      <bottom style="medium">
        <color auto="1"/>
      </bottom>
      <diagonal/>
    </border>
    <border>
      <left/>
      <right style="thick">
        <color auto="1"/>
      </right>
      <top/>
      <bottom style="medium">
        <color auto="1"/>
      </bottom>
      <diagonal/>
    </border>
    <border>
      <left/>
      <right/>
      <top style="thick">
        <color rgb="FF3F3F3F"/>
      </top>
      <bottom style="medium">
        <color auto="1"/>
      </bottom>
      <diagonal/>
    </border>
    <border>
      <left/>
      <right style="thick">
        <color auto="1"/>
      </right>
      <top style="thick">
        <color rgb="FF3F3F3F"/>
      </top>
      <bottom style="medium">
        <color auto="1"/>
      </bottom>
      <diagonal/>
    </border>
    <border>
      <left style="thick">
        <color auto="1"/>
      </left>
      <right style="thin">
        <color theme="1" tint="0.34998626667073579"/>
      </right>
      <top style="medium">
        <color theme="1" tint="0.499984740745262"/>
      </top>
      <bottom style="thin">
        <color theme="1" tint="0.499984740745262"/>
      </bottom>
      <diagonal/>
    </border>
    <border>
      <left style="thick">
        <color auto="1"/>
      </left>
      <right style="thin">
        <color theme="1" tint="0.499984740745262"/>
      </right>
      <top style="medium">
        <color auto="1"/>
      </top>
      <bottom style="medium">
        <color theme="1" tint="0.499984740745262"/>
      </bottom>
      <diagonal/>
    </border>
    <border>
      <left style="thin">
        <color theme="1" tint="0.499984740745262"/>
      </left>
      <right style="thin">
        <color theme="1" tint="0.499984740745262"/>
      </right>
      <top style="medium">
        <color auto="1"/>
      </top>
      <bottom style="medium">
        <color theme="1" tint="0.499984740745262"/>
      </bottom>
      <diagonal/>
    </border>
    <border>
      <left style="thin">
        <color theme="1" tint="0.499984740745262"/>
      </left>
      <right style="thick">
        <color auto="1"/>
      </right>
      <top style="medium">
        <color auto="1"/>
      </top>
      <bottom style="medium">
        <color theme="1" tint="0.499984740745262"/>
      </bottom>
      <diagonal/>
    </border>
    <border>
      <left style="thin">
        <color theme="1" tint="0.34998626667073579"/>
      </left>
      <right style="thin">
        <color theme="1" tint="0.34998626667073579"/>
      </right>
      <top style="medium">
        <color theme="1" tint="0.499984740745262"/>
      </top>
      <bottom style="thin">
        <color theme="1" tint="0.499984740745262"/>
      </bottom>
      <diagonal/>
    </border>
    <border>
      <left style="thin">
        <color theme="1" tint="0.34998626667073579"/>
      </left>
      <right style="thick">
        <color auto="1"/>
      </right>
      <top style="medium">
        <color theme="1" tint="0.499984740745262"/>
      </top>
      <bottom style="thin">
        <color theme="1" tint="0.499984740745262"/>
      </bottom>
      <diagonal/>
    </border>
    <border>
      <left style="thick">
        <color auto="1"/>
      </left>
      <right style="thin">
        <color theme="1" tint="0.34998626667073579"/>
      </right>
      <top style="thin">
        <color theme="1" tint="0.499984740745262"/>
      </top>
      <bottom style="thin">
        <color theme="1" tint="0.499984740745262"/>
      </bottom>
      <diagonal/>
    </border>
    <border>
      <left style="thin">
        <color theme="1" tint="0.34998626667073579"/>
      </left>
      <right style="thin">
        <color theme="1" tint="0.34998626667073579"/>
      </right>
      <top style="thin">
        <color theme="1" tint="0.499984740745262"/>
      </top>
      <bottom style="thin">
        <color theme="1" tint="0.499984740745262"/>
      </bottom>
      <diagonal/>
    </border>
    <border>
      <left style="thick">
        <color auto="1"/>
      </left>
      <right style="thin">
        <color theme="1" tint="0.34998626667073579"/>
      </right>
      <top style="thin">
        <color theme="1" tint="0.499984740745262"/>
      </top>
      <bottom/>
      <diagonal/>
    </border>
    <border>
      <left style="thin">
        <color theme="1" tint="0.34998626667073579"/>
      </left>
      <right style="thin">
        <color theme="1" tint="0.34998626667073579"/>
      </right>
      <top style="thin">
        <color theme="1" tint="0.499984740745262"/>
      </top>
      <bottom/>
      <diagonal/>
    </border>
    <border>
      <left style="thin">
        <color theme="1" tint="0.34998626667073579"/>
      </left>
      <right style="thin">
        <color theme="1" tint="0.34998626667073579"/>
      </right>
      <top style="hair">
        <color theme="7" tint="-0.24994659260841701"/>
      </top>
      <bottom/>
      <diagonal/>
    </border>
    <border>
      <left style="thin">
        <color theme="1" tint="0.34998626667073579"/>
      </left>
      <right style="thin">
        <color theme="1" tint="0.34998626667073579"/>
      </right>
      <top style="double">
        <color auto="1"/>
      </top>
      <bottom style="medium">
        <color theme="1" tint="0.34998626667073579"/>
      </bottom>
      <diagonal/>
    </border>
    <border>
      <left style="thick">
        <color auto="1"/>
      </left>
      <right style="thin">
        <color theme="1" tint="0.34998626667073579"/>
      </right>
      <top style="medium">
        <color auto="1"/>
      </top>
      <bottom style="medium">
        <color theme="1" tint="0.499984740745262"/>
      </bottom>
      <diagonal/>
    </border>
    <border>
      <left style="thin">
        <color theme="1" tint="0.34998626667073579"/>
      </left>
      <right style="thin">
        <color theme="1" tint="0.34998626667073579"/>
      </right>
      <top style="medium">
        <color auto="1"/>
      </top>
      <bottom style="medium">
        <color theme="1" tint="0.499984740745262"/>
      </bottom>
      <diagonal/>
    </border>
    <border>
      <left style="thin">
        <color theme="1" tint="0.34998626667073579"/>
      </left>
      <right style="thick">
        <color auto="1"/>
      </right>
      <top style="medium">
        <color auto="1"/>
      </top>
      <bottom style="medium">
        <color theme="1" tint="0.499984740745262"/>
      </bottom>
      <diagonal/>
    </border>
    <border>
      <left/>
      <right style="thin">
        <color theme="1" tint="0.34998626667073579"/>
      </right>
      <top style="thin">
        <color theme="1" tint="0.499984740745262"/>
      </top>
      <bottom/>
      <diagonal/>
    </border>
    <border>
      <left style="thin">
        <color theme="1" tint="0.34998626667073579"/>
      </left>
      <right style="thin">
        <color theme="1" tint="0.34998626667073579"/>
      </right>
      <top style="medium">
        <color theme="1" tint="0.24994659260841701"/>
      </top>
      <bottom style="medium">
        <color theme="1" tint="0.24994659260841701"/>
      </bottom>
      <diagonal/>
    </border>
    <border>
      <left/>
      <right style="thin">
        <color theme="1" tint="0.34998626667073579"/>
      </right>
      <top/>
      <bottom/>
      <diagonal/>
    </border>
    <border>
      <left style="thin">
        <color theme="1" tint="0.34998626667073579"/>
      </left>
      <right style="thin">
        <color theme="1" tint="0.34998626667073579"/>
      </right>
      <top style="double">
        <color theme="1" tint="0.34998626667073579"/>
      </top>
      <bottom style="medium">
        <color theme="1" tint="0.34998626667073579"/>
      </bottom>
      <diagonal/>
    </border>
    <border>
      <left style="thin">
        <color theme="1" tint="0.34998626667073579"/>
      </left>
      <right style="thin">
        <color theme="1" tint="0.34998626667073579"/>
      </right>
      <top/>
      <bottom style="medium">
        <color theme="1" tint="0.34998626667073579"/>
      </bottom>
      <diagonal/>
    </border>
    <border>
      <left/>
      <right style="thin">
        <color theme="1" tint="0.34998626667073579"/>
      </right>
      <top style="double">
        <color theme="1" tint="0.34998626667073579"/>
      </top>
      <bottom style="medium">
        <color theme="1" tint="0.34998626667073579"/>
      </bottom>
      <diagonal/>
    </border>
    <border>
      <left style="thick">
        <color auto="1"/>
      </left>
      <right style="thin">
        <color theme="1" tint="0.34998626667073579"/>
      </right>
      <top/>
      <bottom style="thick">
        <color auto="1"/>
      </bottom>
      <diagonal/>
    </border>
    <border>
      <left style="thick">
        <color auto="1"/>
      </left>
      <right/>
      <top style="thin">
        <color theme="1" tint="0.34998626667073579"/>
      </top>
      <bottom style="thick">
        <color auto="1"/>
      </bottom>
      <diagonal/>
    </border>
    <border>
      <left/>
      <right style="thin">
        <color theme="1" tint="0.34998626667073579"/>
      </right>
      <top style="medium">
        <color theme="1" tint="0.34998626667073579"/>
      </top>
      <bottom/>
      <diagonal/>
    </border>
    <border>
      <left/>
      <right/>
      <top style="medium">
        <color theme="1" tint="0.34998626667073579"/>
      </top>
      <bottom/>
      <diagonal/>
    </border>
    <border>
      <left style="thin">
        <color theme="1" tint="0.34998626667073579"/>
      </left>
      <right style="thin">
        <color theme="1" tint="0.34998626667073579"/>
      </right>
      <top style="medium">
        <color theme="1" tint="0.499984740745262"/>
      </top>
      <bottom style="medium">
        <color theme="1" tint="0.34998626667073579"/>
      </bottom>
      <diagonal/>
    </border>
    <border>
      <left style="thin">
        <color theme="1" tint="0.34998626667073579"/>
      </left>
      <right/>
      <top/>
      <bottom style="medium">
        <color theme="1" tint="0.34998626667073579"/>
      </bottom>
      <diagonal/>
    </border>
    <border>
      <left style="thick">
        <color auto="1"/>
      </left>
      <right/>
      <top style="thin">
        <color auto="1"/>
      </top>
      <bottom style="thin">
        <color auto="1"/>
      </bottom>
      <diagonal/>
    </border>
    <border>
      <left style="thin">
        <color rgb="FF3F3F76"/>
      </left>
      <right style="thick">
        <color auto="1"/>
      </right>
      <top style="thin">
        <color rgb="FF3F3F76"/>
      </top>
      <bottom style="thin">
        <color rgb="FF3F3F76"/>
      </bottom>
      <diagonal/>
    </border>
    <border>
      <left style="hair">
        <color indexed="64"/>
      </left>
      <right style="thick">
        <color auto="1"/>
      </right>
      <top style="hair">
        <color indexed="64"/>
      </top>
      <bottom style="hair">
        <color indexed="64"/>
      </bottom>
      <diagonal/>
    </border>
    <border>
      <left style="hair">
        <color indexed="64"/>
      </left>
      <right style="thick">
        <color auto="1"/>
      </right>
      <top style="hair">
        <color indexed="64"/>
      </top>
      <bottom style="medium">
        <color indexed="64"/>
      </bottom>
      <diagonal/>
    </border>
    <border>
      <left style="thin">
        <color indexed="64"/>
      </left>
      <right style="thick">
        <color auto="1"/>
      </right>
      <top style="medium">
        <color indexed="64"/>
      </top>
      <bottom/>
      <diagonal/>
    </border>
    <border>
      <left style="thick">
        <color auto="1"/>
      </left>
      <right/>
      <top style="medium">
        <color auto="1"/>
      </top>
      <bottom style="double">
        <color auto="1"/>
      </bottom>
      <diagonal/>
    </border>
    <border>
      <left style="thin">
        <color indexed="64"/>
      </left>
      <right style="thick">
        <color auto="1"/>
      </right>
      <top style="medium">
        <color auto="1"/>
      </top>
      <bottom style="double">
        <color auto="1"/>
      </bottom>
      <diagonal/>
    </border>
    <border>
      <left style="thick">
        <color auto="1"/>
      </left>
      <right/>
      <top style="double">
        <color auto="1"/>
      </top>
      <bottom style="thick">
        <color auto="1"/>
      </bottom>
      <diagonal/>
    </border>
    <border>
      <left/>
      <right/>
      <top/>
      <bottom style="dashed">
        <color indexed="64"/>
      </bottom>
      <diagonal/>
    </border>
    <border>
      <left/>
      <right style="thick">
        <color auto="1"/>
      </right>
      <top/>
      <bottom style="dashed">
        <color indexed="64"/>
      </bottom>
      <diagonal/>
    </border>
    <border>
      <left style="thick">
        <color auto="1"/>
      </left>
      <right/>
      <top style="thick">
        <color rgb="FF3F3F3F"/>
      </top>
      <bottom style="medium">
        <color indexed="64"/>
      </bottom>
      <diagonal/>
    </border>
    <border>
      <left style="thin">
        <color auto="1"/>
      </left>
      <right style="thin">
        <color auto="1"/>
      </right>
      <top/>
      <bottom style="thick">
        <color auto="1"/>
      </bottom>
      <diagonal/>
    </border>
    <border>
      <left style="thin">
        <color auto="1"/>
      </left>
      <right style="thick">
        <color auto="1"/>
      </right>
      <top/>
      <bottom/>
      <diagonal/>
    </border>
    <border>
      <left style="thin">
        <color auto="1"/>
      </left>
      <right style="thin">
        <color auto="1"/>
      </right>
      <top/>
      <bottom/>
      <diagonal/>
    </border>
    <border>
      <left style="thin">
        <color theme="1" tint="0.34998626667073579"/>
      </left>
      <right style="thick">
        <color auto="1"/>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top style="thin">
        <color theme="1" tint="0.499984740745262"/>
      </top>
      <bottom/>
      <diagonal/>
    </border>
    <border>
      <left style="thin">
        <color theme="1" tint="0.34998626667073579"/>
      </left>
      <right/>
      <top style="medium">
        <color auto="1"/>
      </top>
      <bottom style="medium">
        <color auto="1"/>
      </bottom>
      <diagonal/>
    </border>
    <border>
      <left/>
      <right style="thin">
        <color theme="1" tint="0.34998626667073579"/>
      </right>
      <top style="medium">
        <color theme="1" tint="0.24994659260841701"/>
      </top>
      <bottom/>
      <diagonal/>
    </border>
    <border>
      <left style="thin">
        <color theme="1" tint="0.34998626667073579"/>
      </left>
      <right/>
      <top/>
      <bottom/>
      <diagonal/>
    </border>
    <border>
      <left style="thick">
        <color auto="1"/>
      </left>
      <right/>
      <top style="thin">
        <color theme="1" tint="0.34998626667073579"/>
      </top>
      <bottom/>
      <diagonal/>
    </border>
    <border>
      <left/>
      <right style="thin">
        <color theme="1" tint="0.34998626667073579"/>
      </right>
      <top style="medium">
        <color auto="1"/>
      </top>
      <bottom style="medium">
        <color auto="1"/>
      </bottom>
      <diagonal/>
    </border>
    <border>
      <left/>
      <right style="thin">
        <color theme="1" tint="0.34998626667073579"/>
      </right>
      <top style="hair">
        <color theme="7" tint="-0.24994659260841701"/>
      </top>
      <bottom/>
      <diagonal/>
    </border>
    <border>
      <left style="thin">
        <color auto="1"/>
      </left>
      <right/>
      <top/>
      <bottom/>
      <diagonal/>
    </border>
    <border>
      <left/>
      <right style="thin">
        <color theme="1" tint="0.34998626667073579"/>
      </right>
      <top/>
      <bottom style="medium">
        <color theme="1" tint="0.34998626667073579"/>
      </bottom>
      <diagonal/>
    </border>
  </borders>
  <cellStyleXfs count="4">
    <xf numFmtId="0" fontId="0" fillId="0" borderId="0"/>
    <xf numFmtId="44" fontId="1" fillId="0" borderId="0" applyFont="0" applyFill="0" applyBorder="0" applyAlignment="0" applyProtection="0"/>
    <xf numFmtId="0" fontId="11" fillId="4" borderId="5" applyNumberFormat="0" applyAlignment="0" applyProtection="0"/>
    <xf numFmtId="0" fontId="21" fillId="0" borderId="0" applyNumberFormat="0" applyFill="0" applyBorder="0" applyAlignment="0" applyProtection="0"/>
  </cellStyleXfs>
  <cellXfs count="278">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4" fillId="0" borderId="2"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3" xfId="0" applyFont="1" applyBorder="1" applyAlignment="1">
      <alignment horizontal="lef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wrapText="1"/>
    </xf>
    <xf numFmtId="0" fontId="7" fillId="5" borderId="10" xfId="0" applyFont="1" applyFill="1" applyBorder="1"/>
    <xf numFmtId="44" fontId="7" fillId="5" borderId="10" xfId="1" applyFont="1" applyFill="1" applyBorder="1" applyAlignment="1">
      <alignment horizontal="center" vertical="center"/>
    </xf>
    <xf numFmtId="0" fontId="15" fillId="5" borderId="0" xfId="0" applyFont="1" applyFill="1"/>
    <xf numFmtId="0" fontId="7" fillId="5" borderId="0" xfId="0" applyFont="1" applyFill="1" applyAlignment="1">
      <alignment horizontal="center"/>
    </xf>
    <xf numFmtId="0" fontId="7" fillId="5" borderId="0" xfId="0" applyFont="1" applyFill="1"/>
    <xf numFmtId="44" fontId="7" fillId="5" borderId="0" xfId="1" applyFont="1" applyFill="1" applyAlignment="1">
      <alignment horizontal="center" vertical="center"/>
    </xf>
    <xf numFmtId="0" fontId="10" fillId="5" borderId="0" xfId="0" applyFont="1" applyFill="1"/>
    <xf numFmtId="0" fontId="7" fillId="0" borderId="0" xfId="0" applyFont="1" applyAlignment="1">
      <alignment horizontal="center"/>
    </xf>
    <xf numFmtId="0" fontId="7" fillId="0" borderId="0" xfId="0" applyFont="1"/>
    <xf numFmtId="44" fontId="7" fillId="0" borderId="0" xfId="1" applyFont="1" applyAlignment="1">
      <alignment horizontal="center" vertical="center"/>
    </xf>
    <xf numFmtId="0" fontId="10" fillId="0" borderId="0" xfId="0" applyFont="1"/>
    <xf numFmtId="0" fontId="8" fillId="5" borderId="0" xfId="0" applyFont="1" applyFill="1" applyAlignment="1">
      <alignment vertical="center"/>
    </xf>
    <xf numFmtId="0" fontId="7" fillId="5" borderId="9" xfId="0" applyFont="1" applyFill="1" applyBorder="1"/>
    <xf numFmtId="0" fontId="2" fillId="5" borderId="10" xfId="0" applyFont="1" applyFill="1" applyBorder="1"/>
    <xf numFmtId="0" fontId="15" fillId="0" borderId="0" xfId="0" applyFont="1"/>
    <xf numFmtId="0" fontId="16" fillId="5" borderId="0" xfId="0" applyFont="1" applyFill="1" applyAlignment="1">
      <alignment vertical="top"/>
    </xf>
    <xf numFmtId="0" fontId="16" fillId="0" borderId="0" xfId="0" applyFont="1" applyAlignment="1">
      <alignment vertical="top"/>
    </xf>
    <xf numFmtId="0" fontId="2" fillId="5" borderId="0" xfId="0" applyFont="1" applyFill="1"/>
    <xf numFmtId="0" fontId="2" fillId="0" borderId="0" xfId="0" applyFont="1"/>
    <xf numFmtId="44" fontId="7" fillId="5" borderId="6" xfId="1" applyFont="1" applyFill="1" applyBorder="1" applyAlignment="1">
      <alignment horizontal="center" vertical="center"/>
    </xf>
    <xf numFmtId="0" fontId="2" fillId="5" borderId="0" xfId="0" applyFont="1" applyFill="1" applyAlignment="1">
      <alignment vertical="center"/>
    </xf>
    <xf numFmtId="0" fontId="2" fillId="5" borderId="9" xfId="0" applyFont="1" applyFill="1" applyBorder="1" applyAlignment="1">
      <alignment vertical="center"/>
    </xf>
    <xf numFmtId="0" fontId="2" fillId="0" borderId="9" xfId="0" applyFont="1" applyBorder="1" applyAlignment="1">
      <alignment vertical="center"/>
    </xf>
    <xf numFmtId="0" fontId="17" fillId="5" borderId="0" xfId="0" applyFont="1" applyFill="1" applyAlignment="1">
      <alignment vertical="top"/>
    </xf>
    <xf numFmtId="0" fontId="0" fillId="5" borderId="10" xfId="0" applyFill="1" applyBorder="1"/>
    <xf numFmtId="0" fontId="0" fillId="5" borderId="0" xfId="0" applyFill="1"/>
    <xf numFmtId="0" fontId="7" fillId="3" borderId="1" xfId="0" applyFont="1" applyFill="1" applyBorder="1" applyAlignment="1">
      <alignment vertical="center"/>
    </xf>
    <xf numFmtId="164" fontId="7" fillId="5" borderId="11" xfId="2" applyNumberFormat="1" applyFont="1" applyFill="1" applyBorder="1" applyAlignment="1">
      <alignment vertical="center"/>
    </xf>
    <xf numFmtId="164" fontId="7" fillId="5" borderId="12" xfId="2" applyNumberFormat="1" applyFont="1" applyFill="1" applyBorder="1" applyAlignment="1">
      <alignment vertical="center"/>
    </xf>
    <xf numFmtId="44" fontId="18" fillId="5" borderId="8" xfId="2" applyNumberFormat="1" applyFont="1" applyFill="1" applyBorder="1" applyAlignment="1">
      <alignment vertical="center"/>
    </xf>
    <xf numFmtId="49" fontId="22" fillId="5" borderId="0" xfId="3" applyNumberFormat="1" applyFont="1" applyFill="1" applyAlignment="1">
      <alignment horizontal="center"/>
    </xf>
    <xf numFmtId="42" fontId="12" fillId="6" borderId="15" xfId="2" applyNumberFormat="1" applyFont="1" applyFill="1" applyBorder="1" applyAlignment="1" applyProtection="1">
      <alignment horizontal="center" vertical="center"/>
      <protection locked="0"/>
    </xf>
    <xf numFmtId="165" fontId="7" fillId="5" borderId="15" xfId="0" applyNumberFormat="1" applyFont="1" applyFill="1" applyBorder="1"/>
    <xf numFmtId="10" fontId="10" fillId="5" borderId="15" xfId="0" applyNumberFormat="1" applyFont="1" applyFill="1" applyBorder="1"/>
    <xf numFmtId="10" fontId="7" fillId="5" borderId="15" xfId="0" applyNumberFormat="1" applyFont="1" applyFill="1" applyBorder="1"/>
    <xf numFmtId="42" fontId="23" fillId="6" borderId="15" xfId="2" applyNumberFormat="1" applyFont="1" applyFill="1" applyBorder="1" applyAlignment="1" applyProtection="1">
      <alignment horizontal="center" vertical="center"/>
      <protection locked="0"/>
    </xf>
    <xf numFmtId="0" fontId="10" fillId="5" borderId="0" xfId="0" applyFont="1" applyFill="1" applyAlignment="1">
      <alignment horizontal="center" vertical="center"/>
    </xf>
    <xf numFmtId="0" fontId="7" fillId="5" borderId="17" xfId="0" applyFont="1" applyFill="1" applyBorder="1" applyAlignment="1">
      <alignment horizontal="center"/>
    </xf>
    <xf numFmtId="0" fontId="7" fillId="5" borderId="18" xfId="0" applyFont="1" applyFill="1" applyBorder="1"/>
    <xf numFmtId="0" fontId="7" fillId="5" borderId="19" xfId="0" applyFont="1" applyFill="1" applyBorder="1" applyAlignment="1">
      <alignment horizontal="center" vertical="center" wrapText="1"/>
    </xf>
    <xf numFmtId="0" fontId="7" fillId="5" borderId="0" xfId="0" applyFont="1" applyFill="1" applyAlignment="1">
      <alignment vertical="center"/>
    </xf>
    <xf numFmtId="0" fontId="9" fillId="5" borderId="0" xfId="0" applyFont="1" applyFill="1" applyAlignment="1">
      <alignment vertical="center"/>
    </xf>
    <xf numFmtId="44" fontId="7" fillId="5" borderId="17" xfId="1" applyFont="1" applyFill="1" applyBorder="1" applyAlignment="1">
      <alignment horizontal="center" vertical="center"/>
    </xf>
    <xf numFmtId="0" fontId="7" fillId="5" borderId="19" xfId="0" applyFont="1" applyFill="1" applyBorder="1" applyAlignment="1">
      <alignment horizontal="center"/>
    </xf>
    <xf numFmtId="0" fontId="7" fillId="5" borderId="20" xfId="0" applyFont="1" applyFill="1" applyBorder="1"/>
    <xf numFmtId="0" fontId="7" fillId="5" borderId="27" xfId="0" applyFont="1" applyFill="1" applyBorder="1" applyAlignment="1">
      <alignment horizontal="center"/>
    </xf>
    <xf numFmtId="0" fontId="10" fillId="5" borderId="0" xfId="0" applyFont="1" applyFill="1" applyAlignment="1">
      <alignment horizontal="justify" vertical="center" wrapText="1"/>
    </xf>
    <xf numFmtId="44" fontId="10" fillId="5" borderId="9" xfId="0" applyNumberFormat="1" applyFont="1" applyFill="1" applyBorder="1" applyAlignment="1">
      <alignment horizontal="center" vertical="center"/>
    </xf>
    <xf numFmtId="0" fontId="7" fillId="5" borderId="10" xfId="0" applyFont="1" applyFill="1" applyBorder="1" applyAlignment="1">
      <alignment horizontal="center"/>
    </xf>
    <xf numFmtId="0" fontId="10" fillId="0" borderId="22" xfId="0" applyFont="1" applyBorder="1" applyAlignment="1">
      <alignment horizontal="center"/>
    </xf>
    <xf numFmtId="10" fontId="7" fillId="5" borderId="9" xfId="0" applyNumberFormat="1" applyFont="1" applyFill="1" applyBorder="1"/>
    <xf numFmtId="44" fontId="10" fillId="5" borderId="0" xfId="1" applyFont="1" applyFill="1" applyAlignment="1">
      <alignment horizontal="center" vertical="center"/>
    </xf>
    <xf numFmtId="44" fontId="31" fillId="7" borderId="30" xfId="1" applyFont="1" applyFill="1" applyBorder="1"/>
    <xf numFmtId="0" fontId="10" fillId="7" borderId="35" xfId="0" applyFont="1" applyFill="1" applyBorder="1" applyAlignment="1">
      <alignment horizontal="center"/>
    </xf>
    <xf numFmtId="44" fontId="7" fillId="5" borderId="35" xfId="1" applyFont="1" applyFill="1" applyBorder="1" applyAlignment="1">
      <alignment horizontal="center" vertical="center"/>
    </xf>
    <xf numFmtId="0" fontId="7" fillId="5" borderId="37" xfId="0" applyFont="1" applyFill="1" applyBorder="1" applyAlignment="1">
      <alignment horizontal="center"/>
    </xf>
    <xf numFmtId="44" fontId="7" fillId="5" borderId="23" xfId="1" applyFont="1" applyFill="1" applyBorder="1" applyAlignment="1">
      <alignment horizontal="center" vertical="center"/>
    </xf>
    <xf numFmtId="0" fontId="8" fillId="5" borderId="42" xfId="0" applyFont="1" applyFill="1" applyBorder="1" applyAlignment="1">
      <alignment vertical="center"/>
    </xf>
    <xf numFmtId="44" fontId="10" fillId="5" borderId="43" xfId="1" applyFont="1" applyFill="1" applyBorder="1" applyAlignment="1">
      <alignment horizontal="right" vertical="center"/>
    </xf>
    <xf numFmtId="44" fontId="10" fillId="5" borderId="44" xfId="1" applyFont="1" applyFill="1" applyBorder="1" applyAlignment="1">
      <alignment horizontal="center" vertical="center"/>
    </xf>
    <xf numFmtId="44" fontId="24" fillId="5" borderId="43" xfId="1" applyFont="1" applyFill="1" applyBorder="1" applyAlignment="1">
      <alignment horizontal="center" vertical="center"/>
    </xf>
    <xf numFmtId="44" fontId="10" fillId="5" borderId="43" xfId="1" applyFont="1" applyFill="1" applyBorder="1" applyAlignment="1">
      <alignment horizontal="center" vertical="center"/>
    </xf>
    <xf numFmtId="0" fontId="28" fillId="5" borderId="0" xfId="0" applyFont="1" applyFill="1"/>
    <xf numFmtId="0" fontId="28" fillId="5" borderId="20" xfId="0" applyFont="1" applyFill="1" applyBorder="1"/>
    <xf numFmtId="0" fontId="10" fillId="5" borderId="0" xfId="0" applyFont="1" applyFill="1" applyAlignment="1">
      <alignment vertical="center"/>
    </xf>
    <xf numFmtId="0" fontId="10" fillId="6" borderId="5" xfId="2" applyFont="1" applyFill="1" applyAlignment="1" applyProtection="1">
      <alignment horizontal="right" vertical="center" wrapText="1"/>
      <protection locked="0"/>
    </xf>
    <xf numFmtId="0" fontId="10" fillId="5" borderId="31" xfId="0" applyFont="1" applyFill="1" applyBorder="1" applyAlignment="1">
      <alignment horizontal="center" vertical="center" wrapText="1"/>
    </xf>
    <xf numFmtId="0" fontId="10" fillId="5" borderId="1" xfId="0" applyFont="1" applyFill="1" applyBorder="1" applyAlignment="1">
      <alignment horizontal="center" vertical="center"/>
    </xf>
    <xf numFmtId="44" fontId="10" fillId="5" borderId="1" xfId="1" applyFont="1" applyFill="1" applyBorder="1" applyAlignment="1">
      <alignment horizontal="center" vertical="center" wrapText="1"/>
    </xf>
    <xf numFmtId="44" fontId="10" fillId="5" borderId="46" xfId="1" applyFont="1" applyFill="1" applyBorder="1" applyAlignment="1">
      <alignment horizontal="center" vertical="center" wrapText="1"/>
    </xf>
    <xf numFmtId="44" fontId="7" fillId="8" borderId="32" xfId="1" applyFont="1" applyFill="1" applyBorder="1" applyAlignment="1">
      <alignment horizontal="center" vertical="center"/>
    </xf>
    <xf numFmtId="44" fontId="7" fillId="8" borderId="33" xfId="1" applyFont="1" applyFill="1" applyBorder="1" applyAlignment="1">
      <alignment horizontal="center" vertical="center"/>
    </xf>
    <xf numFmtId="44" fontId="13" fillId="8" borderId="33" xfId="1" applyFont="1" applyFill="1" applyBorder="1" applyAlignment="1">
      <alignment horizontal="center" vertical="center"/>
    </xf>
    <xf numFmtId="44" fontId="7" fillId="8" borderId="34" xfId="1" applyFont="1" applyFill="1" applyBorder="1" applyAlignment="1">
      <alignment horizontal="center" vertical="center"/>
    </xf>
    <xf numFmtId="44" fontId="7" fillId="8" borderId="35" xfId="1" applyFont="1" applyFill="1" applyBorder="1" applyAlignment="1">
      <alignment horizontal="center" vertical="center"/>
    </xf>
    <xf numFmtId="44" fontId="13" fillId="8" borderId="36" xfId="1" applyFont="1" applyFill="1" applyBorder="1" applyAlignment="1">
      <alignment horizontal="center" vertical="center"/>
    </xf>
    <xf numFmtId="44" fontId="7" fillId="8" borderId="41" xfId="1" applyFont="1" applyFill="1" applyBorder="1" applyAlignment="1">
      <alignment horizontal="center" vertical="center"/>
    </xf>
    <xf numFmtId="0" fontId="7" fillId="8" borderId="38" xfId="0" applyFont="1" applyFill="1" applyBorder="1" applyAlignment="1">
      <alignment horizontal="center" vertical="center" wrapText="1"/>
    </xf>
    <xf numFmtId="0" fontId="10" fillId="8" borderId="40" xfId="0" applyFont="1" applyFill="1" applyBorder="1" applyAlignment="1">
      <alignment horizontal="center"/>
    </xf>
    <xf numFmtId="0" fontId="13" fillId="8" borderId="38" xfId="0" applyFont="1" applyFill="1" applyBorder="1" applyAlignment="1">
      <alignment horizontal="justify" vertical="center" wrapText="1"/>
    </xf>
    <xf numFmtId="0" fontId="13" fillId="8" borderId="39" xfId="0" applyFont="1" applyFill="1" applyBorder="1" applyAlignment="1">
      <alignment horizontal="justify" vertical="center" wrapText="1"/>
    </xf>
    <xf numFmtId="0" fontId="10" fillId="5" borderId="50" xfId="0" applyFont="1" applyFill="1" applyBorder="1" applyAlignment="1">
      <alignment horizontal="center" wrapText="1"/>
    </xf>
    <xf numFmtId="0" fontId="10" fillId="5" borderId="51" xfId="0" applyFont="1" applyFill="1" applyBorder="1"/>
    <xf numFmtId="44" fontId="10" fillId="5" borderId="51" xfId="1" applyFont="1" applyFill="1" applyBorder="1" applyAlignment="1">
      <alignment horizontal="center"/>
    </xf>
    <xf numFmtId="44" fontId="10" fillId="5" borderId="52" xfId="1" applyFont="1" applyFill="1" applyBorder="1" applyAlignment="1">
      <alignment horizontal="center" wrapText="1"/>
    </xf>
    <xf numFmtId="0" fontId="7" fillId="0" borderId="49" xfId="0" applyFont="1" applyBorder="1" applyAlignment="1">
      <alignment horizontal="center" vertical="center" wrapText="1"/>
    </xf>
    <xf numFmtId="0" fontId="7" fillId="0" borderId="53" xfId="0" applyFont="1" applyBorder="1" applyAlignment="1">
      <alignment horizontal="justify" vertical="center" wrapText="1"/>
    </xf>
    <xf numFmtId="42" fontId="7" fillId="0" borderId="54" xfId="0" applyNumberFormat="1" applyFont="1" applyBorder="1"/>
    <xf numFmtId="0" fontId="7" fillId="0" borderId="55" xfId="0" applyFont="1" applyBorder="1" applyAlignment="1">
      <alignment horizontal="center" vertical="center" wrapText="1"/>
    </xf>
    <xf numFmtId="0" fontId="7" fillId="0" borderId="56" xfId="0" applyFont="1" applyBorder="1" applyAlignment="1">
      <alignment horizontal="justify" vertical="center" wrapText="1"/>
    </xf>
    <xf numFmtId="0" fontId="7" fillId="0" borderId="57" xfId="0" applyFont="1" applyBorder="1" applyAlignment="1">
      <alignment horizontal="center" vertical="center" wrapText="1"/>
    </xf>
    <xf numFmtId="0" fontId="7" fillId="0" borderId="58" xfId="0" applyFont="1" applyBorder="1" applyAlignment="1">
      <alignment horizontal="justify" vertical="center" wrapText="1"/>
    </xf>
    <xf numFmtId="0" fontId="7" fillId="5" borderId="33" xfId="0" applyFont="1" applyFill="1" applyBorder="1" applyAlignment="1">
      <alignment horizontal="justify" vertical="center" wrapText="1"/>
    </xf>
    <xf numFmtId="42" fontId="23" fillId="6" borderId="59" xfId="2" applyNumberFormat="1" applyFont="1" applyFill="1" applyBorder="1" applyAlignment="1" applyProtection="1">
      <alignment horizontal="center" vertical="center"/>
      <protection locked="0"/>
    </xf>
    <xf numFmtId="42" fontId="10" fillId="5" borderId="60" xfId="0" applyNumberFormat="1" applyFont="1" applyFill="1" applyBorder="1"/>
    <xf numFmtId="0" fontId="10" fillId="5" borderId="61" xfId="0" applyFont="1" applyFill="1" applyBorder="1" applyAlignment="1">
      <alignment horizontal="center" wrapText="1"/>
    </xf>
    <xf numFmtId="44" fontId="10" fillId="5" borderId="62" xfId="1" applyFont="1" applyFill="1" applyBorder="1" applyAlignment="1">
      <alignment horizontal="center" wrapText="1"/>
    </xf>
    <xf numFmtId="0" fontId="7" fillId="5" borderId="49" xfId="0" applyFont="1" applyFill="1" applyBorder="1" applyAlignment="1">
      <alignment horizontal="center" vertical="center" wrapText="1"/>
    </xf>
    <xf numFmtId="0" fontId="7" fillId="5" borderId="53" xfId="0" applyFont="1" applyFill="1" applyBorder="1" applyAlignment="1">
      <alignment horizontal="justify" vertical="center" wrapText="1"/>
    </xf>
    <xf numFmtId="0" fontId="7" fillId="5" borderId="55" xfId="0" applyFont="1" applyFill="1" applyBorder="1" applyAlignment="1">
      <alignment horizontal="center" vertical="center" wrapText="1"/>
    </xf>
    <xf numFmtId="0" fontId="7" fillId="5" borderId="56" xfId="0" applyFont="1" applyFill="1" applyBorder="1" applyAlignment="1">
      <alignment horizontal="justify" vertical="center" wrapText="1"/>
    </xf>
    <xf numFmtId="42" fontId="7" fillId="5" borderId="53" xfId="1" applyNumberFormat="1" applyFont="1" applyFill="1" applyBorder="1" applyAlignment="1">
      <alignment horizontal="center" vertical="center"/>
    </xf>
    <xf numFmtId="42" fontId="7" fillId="5" borderId="56" xfId="1" applyNumberFormat="1" applyFont="1" applyFill="1" applyBorder="1" applyAlignment="1">
      <alignment horizontal="center" vertical="center"/>
    </xf>
    <xf numFmtId="0" fontId="7" fillId="5" borderId="64" xfId="0" applyFont="1" applyFill="1" applyBorder="1" applyAlignment="1">
      <alignment horizontal="justify" vertical="center" wrapText="1"/>
    </xf>
    <xf numFmtId="42" fontId="7" fillId="5" borderId="58" xfId="1" applyNumberFormat="1" applyFont="1" applyFill="1" applyBorder="1" applyAlignment="1">
      <alignment horizontal="center" vertical="center"/>
    </xf>
    <xf numFmtId="42" fontId="10" fillId="5" borderId="65" xfId="1" applyNumberFormat="1" applyFont="1" applyFill="1" applyBorder="1" applyAlignment="1">
      <alignment horizontal="center" vertical="center"/>
    </xf>
    <xf numFmtId="42" fontId="24" fillId="5" borderId="67" xfId="1" applyNumberFormat="1" applyFont="1" applyFill="1" applyBorder="1" applyAlignment="1">
      <alignment horizontal="center" vertical="center"/>
    </xf>
    <xf numFmtId="166" fontId="10" fillId="2" borderId="67" xfId="1" applyNumberFormat="1" applyFont="1" applyFill="1" applyBorder="1" applyAlignment="1">
      <alignment horizontal="center" vertical="center"/>
    </xf>
    <xf numFmtId="44" fontId="10" fillId="2" borderId="67" xfId="1" applyFont="1" applyFill="1" applyBorder="1" applyAlignment="1">
      <alignment horizontal="center" vertical="center"/>
    </xf>
    <xf numFmtId="44" fontId="10" fillId="2" borderId="68" xfId="1" applyFont="1" applyFill="1" applyBorder="1" applyAlignment="1">
      <alignment horizontal="center" vertical="center"/>
    </xf>
    <xf numFmtId="166" fontId="10" fillId="2" borderId="68" xfId="1" applyNumberFormat="1" applyFont="1" applyFill="1" applyBorder="1" applyAlignment="1">
      <alignment horizontal="center" vertical="center"/>
    </xf>
    <xf numFmtId="0" fontId="8" fillId="5" borderId="69" xfId="0" applyFont="1" applyFill="1" applyBorder="1" applyAlignment="1">
      <alignment vertical="center"/>
    </xf>
    <xf numFmtId="0" fontId="8" fillId="5" borderId="44" xfId="0" applyFont="1" applyFill="1" applyBorder="1" applyAlignment="1">
      <alignment vertical="center"/>
    </xf>
    <xf numFmtId="0" fontId="13" fillId="8" borderId="57" xfId="0" applyFont="1" applyFill="1" applyBorder="1" applyAlignment="1">
      <alignment horizontal="justify" vertical="center" wrapText="1"/>
    </xf>
    <xf numFmtId="0" fontId="10" fillId="8" borderId="39" xfId="0" applyFont="1" applyFill="1" applyBorder="1" applyAlignment="1">
      <alignment horizontal="center"/>
    </xf>
    <xf numFmtId="0" fontId="7" fillId="8" borderId="39" xfId="0" applyFont="1" applyFill="1" applyBorder="1" applyAlignment="1">
      <alignment horizontal="center"/>
    </xf>
    <xf numFmtId="0" fontId="7" fillId="8" borderId="70" xfId="0" applyFont="1" applyFill="1" applyBorder="1" applyAlignment="1">
      <alignment horizontal="center"/>
    </xf>
    <xf numFmtId="44" fontId="7" fillId="8" borderId="71" xfId="1" applyFont="1" applyFill="1" applyBorder="1" applyAlignment="1">
      <alignment horizontal="center" vertical="center"/>
    </xf>
    <xf numFmtId="0" fontId="10" fillId="5" borderId="73" xfId="0" applyFont="1" applyFill="1" applyBorder="1" applyAlignment="1">
      <alignment horizontal="center" vertical="center"/>
    </xf>
    <xf numFmtId="0" fontId="10" fillId="5" borderId="72" xfId="0" applyFont="1" applyFill="1" applyBorder="1" applyAlignment="1">
      <alignment horizontal="center" vertical="center"/>
    </xf>
    <xf numFmtId="44" fontId="10" fillId="5" borderId="73" xfId="1" applyFont="1" applyFill="1" applyBorder="1" applyAlignment="1">
      <alignment horizontal="center" vertical="center"/>
    </xf>
    <xf numFmtId="44" fontId="10" fillId="5" borderId="72" xfId="1" applyFont="1" applyFill="1" applyBorder="1" applyAlignment="1">
      <alignment horizontal="center" vertical="center"/>
    </xf>
    <xf numFmtId="44" fontId="10" fillId="5" borderId="66" xfId="1" applyFont="1" applyFill="1" applyBorder="1" applyAlignment="1">
      <alignment horizontal="center" vertical="center"/>
    </xf>
    <xf numFmtId="44" fontId="27" fillId="6" borderId="74" xfId="2" applyNumberFormat="1" applyFont="1" applyFill="1" applyBorder="1" applyAlignment="1" applyProtection="1">
      <alignment horizontal="center" vertical="center"/>
      <protection locked="0"/>
    </xf>
    <xf numFmtId="44" fontId="27" fillId="6" borderId="75" xfId="2" applyNumberFormat="1" applyFont="1" applyFill="1" applyBorder="1" applyAlignment="1" applyProtection="1">
      <alignment horizontal="center" vertical="center"/>
      <protection locked="0"/>
    </xf>
    <xf numFmtId="0" fontId="2" fillId="5" borderId="17" xfId="0" applyFont="1" applyFill="1" applyBorder="1"/>
    <xf numFmtId="0" fontId="2" fillId="5" borderId="18" xfId="0" applyFont="1" applyFill="1" applyBorder="1"/>
    <xf numFmtId="0" fontId="7" fillId="5" borderId="21" xfId="0" applyFont="1" applyFill="1" applyBorder="1" applyAlignment="1">
      <alignment vertical="center"/>
    </xf>
    <xf numFmtId="0" fontId="9" fillId="5" borderId="76" xfId="0" applyFont="1" applyFill="1" applyBorder="1" applyAlignment="1">
      <alignment vertical="center" wrapText="1"/>
    </xf>
    <xf numFmtId="44" fontId="18" fillId="5" borderId="77" xfId="2" applyNumberFormat="1" applyFont="1" applyFill="1" applyBorder="1" applyAlignment="1">
      <alignment vertical="center"/>
    </xf>
    <xf numFmtId="0" fontId="9" fillId="5" borderId="19" xfId="0" applyFont="1" applyFill="1" applyBorder="1" applyAlignment="1">
      <alignment horizontal="right" vertical="center"/>
    </xf>
    <xf numFmtId="164" fontId="7" fillId="5" borderId="78" xfId="2" applyNumberFormat="1" applyFont="1" applyFill="1" applyBorder="1" applyAlignment="1">
      <alignment vertical="center"/>
    </xf>
    <xf numFmtId="0" fontId="9" fillId="5" borderId="19" xfId="0" applyFont="1" applyFill="1" applyBorder="1" applyAlignment="1">
      <alignment horizontal="left" vertical="center" wrapText="1"/>
    </xf>
    <xf numFmtId="10" fontId="7" fillId="5" borderId="79" xfId="2" applyNumberFormat="1" applyFont="1" applyFill="1" applyBorder="1" applyAlignment="1">
      <alignment vertical="center"/>
    </xf>
    <xf numFmtId="0" fontId="7" fillId="3" borderId="26" xfId="0" applyFont="1" applyFill="1" applyBorder="1" applyAlignment="1">
      <alignment vertical="center"/>
    </xf>
    <xf numFmtId="0" fontId="7" fillId="3" borderId="46" xfId="0" applyFont="1" applyFill="1" applyBorder="1" applyAlignment="1">
      <alignment vertical="center"/>
    </xf>
    <xf numFmtId="0" fontId="9" fillId="5" borderId="31" xfId="0" applyFont="1" applyFill="1" applyBorder="1" applyAlignment="1">
      <alignment horizontal="left" vertical="center"/>
    </xf>
    <xf numFmtId="44" fontId="7" fillId="5" borderId="0" xfId="0" applyNumberFormat="1" applyFont="1" applyFill="1" applyAlignment="1">
      <alignment horizontal="center" vertical="center"/>
    </xf>
    <xf numFmtId="44" fontId="7" fillId="5" borderId="80" xfId="0" applyNumberFormat="1" applyFont="1" applyFill="1" applyBorder="1" applyAlignment="1">
      <alignment horizontal="center" vertical="center"/>
    </xf>
    <xf numFmtId="0" fontId="9" fillId="5" borderId="81" xfId="0" applyFont="1" applyFill="1" applyBorder="1" applyAlignment="1">
      <alignment horizontal="justify" vertical="center" wrapText="1"/>
    </xf>
    <xf numFmtId="44" fontId="7" fillId="5" borderId="82" xfId="1" applyFont="1" applyFill="1" applyBorder="1" applyAlignment="1">
      <alignment horizontal="center" vertical="center"/>
    </xf>
    <xf numFmtId="0" fontId="8" fillId="5" borderId="83" xfId="0" applyFont="1" applyFill="1" applyBorder="1" applyAlignment="1">
      <alignment vertical="center"/>
    </xf>
    <xf numFmtId="44" fontId="10" fillId="5" borderId="29" xfId="0" applyNumberFormat="1" applyFont="1" applyFill="1" applyBorder="1" applyAlignment="1">
      <alignment horizontal="center" vertical="center"/>
    </xf>
    <xf numFmtId="0" fontId="2" fillId="9" borderId="0" xfId="0" applyFont="1" applyFill="1"/>
    <xf numFmtId="0" fontId="2" fillId="9" borderId="10" xfId="0" applyFont="1" applyFill="1" applyBorder="1"/>
    <xf numFmtId="0" fontId="14" fillId="9" borderId="0" xfId="0" applyFont="1" applyFill="1" applyAlignment="1">
      <alignment vertical="center"/>
    </xf>
    <xf numFmtId="0" fontId="15" fillId="9" borderId="0" xfId="0" applyFont="1" applyFill="1"/>
    <xf numFmtId="0" fontId="16" fillId="9" borderId="0" xfId="0" applyFont="1" applyFill="1" applyAlignment="1">
      <alignment vertical="top"/>
    </xf>
    <xf numFmtId="0" fontId="2" fillId="9" borderId="0" xfId="0" applyFont="1" applyFill="1" applyAlignment="1">
      <alignment vertical="center"/>
    </xf>
    <xf numFmtId="44" fontId="10" fillId="9" borderId="0" xfId="1" applyFont="1" applyFill="1" applyAlignment="1">
      <alignment horizontal="center"/>
    </xf>
    <xf numFmtId="0" fontId="15" fillId="9" borderId="0" xfId="0" applyFont="1" applyFill="1" applyProtection="1">
      <protection locked="0"/>
    </xf>
    <xf numFmtId="0" fontId="7" fillId="9" borderId="0" xfId="0" applyFont="1" applyFill="1" applyAlignment="1">
      <alignment horizontal="center"/>
    </xf>
    <xf numFmtId="0" fontId="7" fillId="9" borderId="0" xfId="0" applyFont="1" applyFill="1"/>
    <xf numFmtId="44" fontId="7" fillId="9" borderId="0" xfId="1" applyFont="1" applyFill="1" applyAlignment="1">
      <alignment horizontal="center" vertical="center"/>
    </xf>
    <xf numFmtId="0" fontId="17" fillId="9" borderId="0" xfId="0" applyFont="1" applyFill="1" applyAlignment="1">
      <alignment vertical="top"/>
    </xf>
    <xf numFmtId="0" fontId="10" fillId="9" borderId="0" xfId="0" applyFont="1" applyFill="1" applyAlignment="1">
      <alignment vertical="center"/>
    </xf>
    <xf numFmtId="0" fontId="10" fillId="9" borderId="0" xfId="0" applyFont="1" applyFill="1"/>
    <xf numFmtId="0" fontId="10" fillId="0" borderId="61" xfId="0" applyFont="1" applyBorder="1" applyAlignment="1">
      <alignment horizontal="center" wrapText="1"/>
    </xf>
    <xf numFmtId="0" fontId="10" fillId="0" borderId="62" xfId="0" applyFont="1" applyBorder="1" applyAlignment="1">
      <alignment horizontal="center" wrapText="1"/>
    </xf>
    <xf numFmtId="0" fontId="10" fillId="7" borderId="63" xfId="0" applyFont="1" applyFill="1" applyBorder="1" applyAlignment="1">
      <alignment horizontal="center" wrapText="1"/>
    </xf>
    <xf numFmtId="0" fontId="7" fillId="5" borderId="9" xfId="0" applyFont="1" applyFill="1" applyBorder="1" applyAlignment="1">
      <alignment horizontal="left" vertical="top" wrapText="1"/>
    </xf>
    <xf numFmtId="0" fontId="0" fillId="0" borderId="9" xfId="0" applyBorder="1"/>
    <xf numFmtId="0" fontId="7" fillId="5" borderId="22" xfId="0" applyFont="1" applyFill="1" applyBorder="1" applyAlignment="1" applyProtection="1">
      <alignment horizontal="center"/>
      <protection locked="0"/>
    </xf>
    <xf numFmtId="44" fontId="10" fillId="5" borderId="45" xfId="1" applyFont="1" applyFill="1" applyBorder="1" applyAlignment="1">
      <alignment horizontal="center" vertical="center" wrapText="1"/>
    </xf>
    <xf numFmtId="0" fontId="33" fillId="5" borderId="45" xfId="2" applyFont="1" applyFill="1" applyBorder="1" applyAlignment="1">
      <alignment vertical="center" wrapText="1"/>
    </xf>
    <xf numFmtId="0" fontId="7" fillId="5" borderId="19" xfId="0" applyFont="1" applyFill="1" applyBorder="1" applyAlignment="1">
      <alignment vertical="center"/>
    </xf>
    <xf numFmtId="44" fontId="10" fillId="5" borderId="84" xfId="1" applyFont="1" applyFill="1" applyBorder="1" applyAlignment="1">
      <alignment horizontal="center"/>
    </xf>
    <xf numFmtId="44" fontId="10" fillId="5" borderId="85" xfId="1" applyFont="1" applyFill="1" applyBorder="1" applyAlignment="1">
      <alignment horizontal="center"/>
    </xf>
    <xf numFmtId="0" fontId="34" fillId="9" borderId="0" xfId="0" applyFont="1" applyFill="1"/>
    <xf numFmtId="0" fontId="34" fillId="5" borderId="0" xfId="0" applyFont="1" applyFill="1"/>
    <xf numFmtId="0" fontId="16" fillId="9" borderId="0" xfId="0" applyFont="1" applyFill="1"/>
    <xf numFmtId="0" fontId="16" fillId="5" borderId="0" xfId="0" applyFont="1" applyFill="1"/>
    <xf numFmtId="0" fontId="16" fillId="0" borderId="0" xfId="0" applyFont="1"/>
    <xf numFmtId="0" fontId="16" fillId="5" borderId="22" xfId="3" applyFont="1" applyFill="1" applyBorder="1" applyAlignment="1">
      <alignment horizontal="left" indent="1"/>
    </xf>
    <xf numFmtId="0" fontId="2" fillId="0" borderId="0" xfId="0" applyFont="1" applyAlignment="1">
      <alignment horizontal="center"/>
    </xf>
    <xf numFmtId="0" fontId="35" fillId="4" borderId="5" xfId="2" applyFont="1" applyAlignment="1">
      <alignment horizontal="center"/>
    </xf>
    <xf numFmtId="0" fontId="15" fillId="5" borderId="9" xfId="0" applyFont="1" applyFill="1" applyBorder="1"/>
    <xf numFmtId="0" fontId="14" fillId="5" borderId="9" xfId="0" applyFont="1" applyFill="1" applyBorder="1" applyAlignment="1">
      <alignment horizontal="right"/>
    </xf>
    <xf numFmtId="0" fontId="16" fillId="5" borderId="0" xfId="0" applyFont="1" applyFill="1" applyAlignment="1">
      <alignment wrapText="1"/>
    </xf>
    <xf numFmtId="0" fontId="10" fillId="5" borderId="0" xfId="0" applyFont="1" applyFill="1" applyAlignment="1">
      <alignment wrapText="1"/>
    </xf>
    <xf numFmtId="0" fontId="38" fillId="5" borderId="0" xfId="0" applyFont="1" applyFill="1"/>
    <xf numFmtId="0" fontId="4" fillId="0" borderId="0" xfId="0" applyFont="1"/>
    <xf numFmtId="0" fontId="39" fillId="0" borderId="0" xfId="0" applyFont="1"/>
    <xf numFmtId="0" fontId="26" fillId="5" borderId="20" xfId="0" applyFont="1" applyFill="1" applyBorder="1" applyAlignment="1">
      <alignment horizontal="center" vertical="top" wrapText="1"/>
    </xf>
    <xf numFmtId="44" fontId="27" fillId="10" borderId="75" xfId="2" applyNumberFormat="1" applyFont="1" applyFill="1" applyBorder="1" applyAlignment="1">
      <alignment horizontal="center" vertical="center"/>
    </xf>
    <xf numFmtId="0" fontId="7" fillId="5" borderId="35" xfId="0" applyFont="1" applyFill="1" applyBorder="1" applyAlignment="1">
      <alignment horizontal="justify" vertical="center" wrapText="1"/>
    </xf>
    <xf numFmtId="44" fontId="27" fillId="6" borderId="91" xfId="2" applyNumberFormat="1" applyFont="1" applyFill="1" applyBorder="1" applyAlignment="1" applyProtection="1">
      <alignment horizontal="center" vertical="center"/>
      <protection locked="0"/>
    </xf>
    <xf numFmtId="44" fontId="27" fillId="10" borderId="92" xfId="2" applyNumberFormat="1" applyFont="1" applyFill="1" applyBorder="1" applyAlignment="1">
      <alignment horizontal="center" vertical="center"/>
    </xf>
    <xf numFmtId="44" fontId="27" fillId="6" borderId="90" xfId="2" applyNumberFormat="1" applyFont="1" applyFill="1" applyBorder="1" applyAlignment="1" applyProtection="1">
      <alignment horizontal="center" vertical="center"/>
      <protection locked="0"/>
    </xf>
    <xf numFmtId="37" fontId="27" fillId="6" borderId="92" xfId="2" applyNumberFormat="1" applyFont="1" applyFill="1" applyBorder="1" applyAlignment="1" applyProtection="1">
      <alignment horizontal="center" vertical="center"/>
      <protection locked="0"/>
    </xf>
    <xf numFmtId="44" fontId="12" fillId="6" borderId="56" xfId="2" applyNumberFormat="1" applyFont="1" applyFill="1" applyBorder="1" applyAlignment="1" applyProtection="1">
      <alignment horizontal="center" vertical="center"/>
      <protection locked="0"/>
    </xf>
    <xf numFmtId="44" fontId="12" fillId="6" borderId="53" xfId="2" applyNumberFormat="1" applyFont="1" applyFill="1" applyBorder="1" applyAlignment="1" applyProtection="1">
      <alignment horizontal="center" vertical="center"/>
      <protection locked="0"/>
    </xf>
    <xf numFmtId="44" fontId="12" fillId="6" borderId="56" xfId="1" applyNumberFormat="1" applyFont="1" applyFill="1" applyBorder="1" applyAlignment="1" applyProtection="1">
      <alignment horizontal="center" vertical="center"/>
      <protection locked="0"/>
    </xf>
    <xf numFmtId="10" fontId="10" fillId="5" borderId="0" xfId="0" applyNumberFormat="1" applyFont="1" applyFill="1" applyBorder="1"/>
    <xf numFmtId="0" fontId="7" fillId="5" borderId="0" xfId="0" applyFont="1" applyFill="1" applyBorder="1"/>
    <xf numFmtId="0" fontId="10" fillId="5" borderId="0" xfId="0" applyFont="1" applyFill="1" applyBorder="1"/>
    <xf numFmtId="42" fontId="10" fillId="5" borderId="0" xfId="0" applyNumberFormat="1" applyFont="1" applyFill="1" applyBorder="1"/>
    <xf numFmtId="42" fontId="10" fillId="5" borderId="20" xfId="0" applyNumberFormat="1" applyFont="1" applyFill="1" applyBorder="1"/>
    <xf numFmtId="44" fontId="12" fillId="6" borderId="93" xfId="2" applyNumberFormat="1" applyFont="1" applyFill="1" applyBorder="1" applyAlignment="1" applyProtection="1">
      <alignment horizontal="center" vertical="center"/>
      <protection locked="0"/>
    </xf>
    <xf numFmtId="42" fontId="42" fillId="0" borderId="35" xfId="0" applyNumberFormat="1" applyFont="1" applyBorder="1" applyAlignment="1">
      <alignment vertical="center"/>
    </xf>
    <xf numFmtId="0" fontId="13" fillId="8" borderId="19" xfId="0" applyFont="1" applyFill="1" applyBorder="1" applyAlignment="1">
      <alignment horizontal="justify" vertical="center" wrapText="1"/>
    </xf>
    <xf numFmtId="44" fontId="13" fillId="8" borderId="66" xfId="1" applyFont="1" applyFill="1" applyBorder="1" applyAlignment="1">
      <alignment horizontal="center" vertical="center"/>
    </xf>
    <xf numFmtId="0" fontId="10" fillId="5" borderId="95" xfId="0" applyFont="1" applyFill="1" applyBorder="1" applyAlignment="1">
      <alignment horizontal="justify" vertical="center" wrapText="1"/>
    </xf>
    <xf numFmtId="0" fontId="8" fillId="5" borderId="0" xfId="0" applyFont="1" applyFill="1" applyAlignment="1">
      <alignment horizontal="right" vertical="center"/>
    </xf>
    <xf numFmtId="0" fontId="8" fillId="5" borderId="28" xfId="0" applyFont="1" applyFill="1" applyBorder="1" applyAlignment="1">
      <alignment horizontal="right" vertical="center"/>
    </xf>
    <xf numFmtId="0" fontId="10" fillId="5" borderId="19" xfId="0" applyFont="1" applyFill="1" applyBorder="1" applyAlignment="1">
      <alignment horizontal="left" vertical="top"/>
    </xf>
    <xf numFmtId="0" fontId="10" fillId="5" borderId="0" xfId="0" applyFont="1" applyFill="1" applyBorder="1" applyAlignment="1">
      <alignment horizontal="left" vertical="top"/>
    </xf>
    <xf numFmtId="0" fontId="30" fillId="7" borderId="9" xfId="0" applyFont="1" applyFill="1" applyBorder="1" applyAlignment="1">
      <alignment horizontal="right" vertical="center" indent="2"/>
    </xf>
    <xf numFmtId="0" fontId="30" fillId="7" borderId="23" xfId="0" applyFont="1" applyFill="1" applyBorder="1" applyAlignment="1">
      <alignment horizontal="right" vertical="center" indent="2"/>
    </xf>
    <xf numFmtId="44" fontId="7" fillId="8" borderId="96" xfId="1" applyFont="1" applyFill="1" applyBorder="1" applyAlignment="1">
      <alignment horizontal="center" vertical="center"/>
    </xf>
    <xf numFmtId="42" fontId="23" fillId="5" borderId="15" xfId="1" applyNumberFormat="1" applyFont="1" applyFill="1" applyBorder="1" applyAlignment="1">
      <alignment horizontal="center" vertical="center"/>
    </xf>
    <xf numFmtId="0" fontId="23" fillId="5" borderId="15" xfId="0" applyFont="1" applyFill="1" applyBorder="1" applyAlignment="1">
      <alignment horizontal="left" vertical="center" wrapText="1"/>
    </xf>
    <xf numFmtId="0" fontId="30" fillId="7" borderId="9" xfId="0" applyFont="1" applyFill="1" applyBorder="1" applyAlignment="1">
      <alignment horizontal="left" vertical="center" indent="2"/>
    </xf>
    <xf numFmtId="10" fontId="7" fillId="5" borderId="0" xfId="0" applyNumberFormat="1" applyFont="1" applyFill="1" applyBorder="1"/>
    <xf numFmtId="0" fontId="7" fillId="8" borderId="97" xfId="0" applyFont="1" applyFill="1" applyBorder="1" applyAlignment="1">
      <alignment horizontal="center" vertical="center" wrapText="1"/>
    </xf>
    <xf numFmtId="42" fontId="32" fillId="5" borderId="98" xfId="2" applyNumberFormat="1" applyFont="1" applyFill="1" applyBorder="1" applyAlignment="1">
      <alignment horizontal="center" vertical="center"/>
    </xf>
    <xf numFmtId="42" fontId="23" fillId="6" borderId="99" xfId="2" applyNumberFormat="1" applyFont="1" applyFill="1" applyBorder="1" applyAlignment="1" applyProtection="1">
      <alignment horizontal="center" vertical="center"/>
      <protection locked="0"/>
    </xf>
    <xf numFmtId="0" fontId="10" fillId="5" borderId="15" xfId="0" applyFont="1" applyFill="1" applyBorder="1" applyAlignment="1">
      <alignment horizontal="justify" vertical="center" wrapText="1"/>
    </xf>
    <xf numFmtId="0" fontId="23" fillId="5" borderId="15" xfId="0" applyFont="1" applyFill="1" applyBorder="1" applyAlignment="1">
      <alignment horizontal="justify" vertical="center" wrapText="1"/>
    </xf>
    <xf numFmtId="0" fontId="10" fillId="5" borderId="101" xfId="0" applyFont="1" applyFill="1" applyBorder="1"/>
    <xf numFmtId="0" fontId="7" fillId="8" borderId="15" xfId="0" applyFont="1" applyFill="1" applyBorder="1" applyAlignment="1">
      <alignment horizontal="center" vertical="center" wrapText="1"/>
    </xf>
    <xf numFmtId="42" fontId="27" fillId="5" borderId="94" xfId="2" applyNumberFormat="1" applyFont="1" applyFill="1" applyBorder="1" applyAlignment="1">
      <alignment horizontal="center" vertical="center"/>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6" fillId="5" borderId="86" xfId="3" applyFont="1" applyFill="1" applyBorder="1" applyAlignment="1">
      <alignment horizontal="center" vertical="center" wrapText="1"/>
    </xf>
    <xf numFmtId="0" fontId="16" fillId="5" borderId="47" xfId="3" applyFont="1" applyFill="1" applyBorder="1" applyAlignment="1">
      <alignment horizontal="center" vertical="center" wrapText="1"/>
    </xf>
    <xf numFmtId="0" fontId="16" fillId="5" borderId="48" xfId="3" applyFont="1" applyFill="1" applyBorder="1" applyAlignment="1">
      <alignment horizontal="center" vertical="center" wrapText="1"/>
    </xf>
    <xf numFmtId="0" fontId="16" fillId="5" borderId="19" xfId="0" applyFont="1" applyFill="1" applyBorder="1" applyAlignment="1">
      <alignment horizontal="center" vertical="top" wrapText="1"/>
    </xf>
    <xf numFmtId="0" fontId="16" fillId="5" borderId="0" xfId="0" applyFont="1" applyFill="1" applyAlignment="1">
      <alignment horizontal="center" vertical="top"/>
    </xf>
    <xf numFmtId="0" fontId="16" fillId="5" borderId="20" xfId="0" applyFont="1" applyFill="1" applyBorder="1" applyAlignment="1">
      <alignment horizontal="center" vertical="top"/>
    </xf>
    <xf numFmtId="49" fontId="33" fillId="6" borderId="22" xfId="2" applyNumberFormat="1" applyFont="1" applyFill="1" applyBorder="1" applyAlignment="1" applyProtection="1">
      <alignment horizontal="left" indent="1"/>
      <protection locked="0"/>
    </xf>
    <xf numFmtId="49" fontId="33" fillId="6" borderId="9" xfId="2" applyNumberFormat="1" applyFont="1" applyFill="1" applyBorder="1" applyAlignment="1" applyProtection="1">
      <alignment horizontal="left" indent="1"/>
      <protection locked="0"/>
    </xf>
    <xf numFmtId="49" fontId="33" fillId="6" borderId="9" xfId="2" applyNumberFormat="1" applyFont="1" applyFill="1" applyBorder="1" applyAlignment="1" applyProtection="1">
      <alignment horizontal="right" indent="1"/>
      <protection locked="0"/>
    </xf>
    <xf numFmtId="49" fontId="33" fillId="6" borderId="23" xfId="2" applyNumberFormat="1" applyFont="1" applyFill="1" applyBorder="1" applyAlignment="1" applyProtection="1">
      <alignment horizontal="right" indent="1"/>
      <protection locked="0"/>
    </xf>
    <xf numFmtId="0" fontId="16" fillId="5" borderId="24" xfId="3" applyFont="1" applyFill="1" applyBorder="1" applyAlignment="1">
      <alignment horizontal="left" indent="1"/>
    </xf>
    <xf numFmtId="0" fontId="16" fillId="5" borderId="13" xfId="3" applyFont="1" applyFill="1" applyBorder="1" applyAlignment="1">
      <alignment horizontal="left" indent="1"/>
    </xf>
    <xf numFmtId="0" fontId="16" fillId="5" borderId="0" xfId="0" applyFont="1" applyFill="1" applyAlignment="1">
      <alignment horizontal="center" vertical="top" wrapText="1"/>
    </xf>
    <xf numFmtId="0" fontId="16" fillId="5" borderId="13" xfId="3" applyFont="1" applyFill="1" applyBorder="1" applyAlignment="1">
      <alignment horizontal="right" indent="1"/>
    </xf>
    <xf numFmtId="0" fontId="16" fillId="5" borderId="25" xfId="3" applyFont="1" applyFill="1" applyBorder="1" applyAlignment="1">
      <alignment horizontal="right" indent="1"/>
    </xf>
    <xf numFmtId="0" fontId="27" fillId="6" borderId="45" xfId="2" applyFont="1" applyFill="1" applyBorder="1" applyAlignment="1" applyProtection="1">
      <alignment horizontal="center" vertical="center" shrinkToFit="1"/>
      <protection locked="0"/>
    </xf>
    <xf numFmtId="0" fontId="14" fillId="5" borderId="9" xfId="0" applyFont="1" applyFill="1" applyBorder="1" applyAlignment="1">
      <alignment horizontal="left" indent="1"/>
    </xf>
    <xf numFmtId="0" fontId="29" fillId="0" borderId="23" xfId="0" applyFont="1" applyBorder="1" applyAlignment="1">
      <alignment horizontal="left" indent="1"/>
    </xf>
    <xf numFmtId="0" fontId="7" fillId="5" borderId="16" xfId="0" applyFont="1" applyFill="1" applyBorder="1" applyAlignment="1">
      <alignment horizontal="left" wrapText="1"/>
    </xf>
    <xf numFmtId="0" fontId="7" fillId="5" borderId="14" xfId="0" applyFont="1" applyFill="1" applyBorder="1" applyAlignment="1">
      <alignment horizontal="left" wrapText="1"/>
    </xf>
    <xf numFmtId="0" fontId="7" fillId="5" borderId="7" xfId="0" applyFont="1" applyFill="1" applyBorder="1" applyAlignment="1">
      <alignment horizontal="left" vertical="top" wrapText="1"/>
    </xf>
    <xf numFmtId="0" fontId="7" fillId="5" borderId="14" xfId="0" applyFont="1" applyFill="1" applyBorder="1" applyAlignment="1">
      <alignment horizontal="left" vertical="top" wrapText="1"/>
    </xf>
    <xf numFmtId="0" fontId="10" fillId="5" borderId="7" xfId="0" applyFont="1" applyFill="1" applyBorder="1" applyAlignment="1">
      <alignment horizontal="right" vertical="top" wrapText="1"/>
    </xf>
    <xf numFmtId="0" fontId="10" fillId="5" borderId="14" xfId="0" applyFont="1" applyFill="1" applyBorder="1" applyAlignment="1">
      <alignment horizontal="right" vertical="top" wrapText="1"/>
    </xf>
    <xf numFmtId="0" fontId="7" fillId="5" borderId="88" xfId="0" applyFont="1" applyFill="1" applyBorder="1" applyAlignment="1">
      <alignment horizontal="left" vertical="top" wrapText="1" indent="1"/>
    </xf>
    <xf numFmtId="0" fontId="7" fillId="5" borderId="100" xfId="0" applyFont="1" applyFill="1" applyBorder="1" applyAlignment="1">
      <alignment horizontal="left" vertical="top" wrapText="1" indent="1"/>
    </xf>
    <xf numFmtId="0" fontId="7" fillId="5" borderId="29" xfId="0" applyFont="1" applyFill="1" applyBorder="1" applyAlignment="1">
      <alignment horizontal="left" vertical="top" wrapText="1" indent="1"/>
    </xf>
    <xf numFmtId="0" fontId="7" fillId="5" borderId="89" xfId="0" applyFont="1" applyFill="1" applyBorder="1" applyAlignment="1">
      <alignment horizontal="left" vertical="top" wrapText="1" indent="1"/>
    </xf>
    <xf numFmtId="0" fontId="7" fillId="5" borderId="87" xfId="0" applyFont="1" applyFill="1" applyBorder="1" applyAlignment="1">
      <alignment horizontal="left" vertical="top" wrapText="1" indent="1"/>
    </xf>
    <xf numFmtId="0" fontId="7" fillId="5" borderId="7" xfId="0" applyFont="1" applyFill="1" applyBorder="1" applyAlignment="1">
      <alignment horizontal="right" vertical="top" wrapText="1"/>
    </xf>
    <xf numFmtId="0" fontId="7" fillId="5" borderId="14" xfId="0" applyFont="1" applyFill="1" applyBorder="1" applyAlignment="1">
      <alignment horizontal="right" vertical="top" wrapText="1"/>
    </xf>
    <xf numFmtId="0" fontId="18" fillId="5" borderId="89" xfId="0" applyFont="1" applyFill="1" applyBorder="1" applyAlignment="1">
      <alignment horizontal="center" vertical="top" wrapText="1"/>
    </xf>
    <xf numFmtId="0" fontId="7" fillId="5" borderId="89" xfId="0" applyFont="1" applyFill="1" applyBorder="1" applyAlignment="1">
      <alignment horizontal="center" vertical="top" wrapText="1"/>
    </xf>
    <xf numFmtId="0" fontId="7" fillId="5" borderId="87" xfId="0" applyFont="1" applyFill="1" applyBorder="1" applyAlignment="1">
      <alignment horizontal="center" vertical="top" wrapText="1"/>
    </xf>
    <xf numFmtId="0" fontId="16" fillId="5" borderId="19" xfId="0" applyFont="1" applyFill="1" applyBorder="1" applyAlignment="1">
      <alignment horizontal="center" vertical="top"/>
    </xf>
    <xf numFmtId="0" fontId="14" fillId="5" borderId="19" xfId="0" applyFont="1" applyFill="1" applyBorder="1" applyAlignment="1">
      <alignment horizontal="center" vertical="center"/>
    </xf>
    <xf numFmtId="0" fontId="14" fillId="5" borderId="0" xfId="0" applyFont="1" applyFill="1" applyAlignment="1">
      <alignment horizontal="center" vertical="center"/>
    </xf>
    <xf numFmtId="0" fontId="14" fillId="5" borderId="20" xfId="0" applyFont="1" applyFill="1" applyBorder="1" applyAlignment="1">
      <alignment horizontal="center" vertical="center"/>
    </xf>
    <xf numFmtId="0" fontId="16" fillId="5" borderId="9" xfId="3" applyFont="1" applyFill="1" applyBorder="1" applyAlignment="1">
      <alignment horizontal="right" indent="1"/>
    </xf>
    <xf numFmtId="0" fontId="16" fillId="5" borderId="23" xfId="3" applyFont="1" applyFill="1" applyBorder="1" applyAlignment="1">
      <alignment horizontal="right" indent="1"/>
    </xf>
  </cellXfs>
  <cellStyles count="4">
    <cellStyle name="Currency" xfId="1" builtinId="4"/>
    <cellStyle name="Explanatory Text" xfId="3" builtinId="53"/>
    <cellStyle name="Input" xfId="2" builtinId="20"/>
    <cellStyle name="Normal" xfId="0" builtinId="0"/>
  </cellStyles>
  <dxfs count="16">
    <dxf>
      <font>
        <color theme="0"/>
      </font>
    </dxf>
    <dxf>
      <font>
        <color theme="0"/>
      </font>
    </dxf>
    <dxf>
      <font>
        <color theme="0"/>
      </font>
    </dxf>
    <dxf>
      <font>
        <color theme="0" tint="-0.14996795556505021"/>
      </font>
      <fill>
        <patternFill patternType="lightGray">
          <fgColor theme="7" tint="-0.499984740745262"/>
          <bgColor theme="0" tint="-4.9989318521683403E-2"/>
        </patternFill>
      </fill>
    </dxf>
    <dxf>
      <font>
        <color theme="7" tint="0.59996337778862885"/>
      </font>
    </dxf>
    <dxf>
      <font>
        <color theme="0"/>
      </font>
    </dxf>
    <dxf>
      <font>
        <color theme="0"/>
      </font>
      <fill>
        <patternFill>
          <bgColor theme="0"/>
        </patternFill>
      </fill>
    </dxf>
    <dxf>
      <font>
        <color theme="0"/>
      </font>
    </dxf>
    <dxf>
      <font>
        <color theme="0"/>
      </font>
    </dxf>
    <dxf>
      <font>
        <color theme="0"/>
      </font>
    </dxf>
    <dxf>
      <font>
        <color theme="0"/>
      </font>
    </dxf>
    <dxf>
      <font>
        <color theme="0" tint="-0.14996795556505021"/>
      </font>
      <fill>
        <patternFill patternType="lightGray">
          <fgColor theme="7" tint="-0.499984740745262"/>
          <bgColor theme="0" tint="-4.9989318521683403E-2"/>
        </patternFill>
      </fill>
    </dxf>
    <dxf>
      <font>
        <color theme="7" tint="0.59996337778862885"/>
      </font>
    </dxf>
    <dxf>
      <font>
        <color rgb="FFFFFF00"/>
      </font>
    </dxf>
    <dxf>
      <font>
        <color theme="7" tint="0.59996337778862885"/>
      </font>
    </dxf>
    <dxf>
      <font>
        <color theme="0"/>
      </font>
    </dxf>
  </dxfs>
  <tableStyles count="0" defaultTableStyle="TableStyleMedium2" defaultPivotStyle="PivotStyleLight16"/>
  <colors>
    <mruColors>
      <color rgb="FF003300"/>
      <color rgb="FFF2F2F2"/>
      <color rgb="FF000000"/>
      <color rgb="FF7E6000"/>
      <color rgb="FF705500"/>
      <color rgb="FF3F3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53355</xdr:colOff>
      <xdr:row>0</xdr:row>
      <xdr:rowOff>57689</xdr:rowOff>
    </xdr:from>
    <xdr:to>
      <xdr:col>9</xdr:col>
      <xdr:colOff>359788</xdr:colOff>
      <xdr:row>11</xdr:row>
      <xdr:rowOff>153940</xdr:rowOff>
    </xdr:to>
    <xdr:sp macro="" textlink="">
      <xdr:nvSpPr>
        <xdr:cNvPr id="2" name="TextBox 1" descr="Instructions" title="Instructions">
          <a:extLst>
            <a:ext uri="{FF2B5EF4-FFF2-40B4-BE49-F238E27FC236}">
              <a16:creationId xmlns:a16="http://schemas.microsoft.com/office/drawing/2014/main" id="{00000000-0008-0000-0100-000002000000}"/>
            </a:ext>
          </a:extLst>
        </xdr:cNvPr>
        <xdr:cNvSpPr txBox="1"/>
      </xdr:nvSpPr>
      <xdr:spPr>
        <a:xfrm>
          <a:off x="53355" y="57689"/>
          <a:ext cx="6125342" cy="7408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latin typeface="Arial" pitchFamily="34" charset="0"/>
              <a:ea typeface="+mn-ea"/>
              <a:cs typeface="Arial" pitchFamily="34" charset="0"/>
            </a:rPr>
            <a:t>LEAs</a:t>
          </a:r>
          <a:r>
            <a:rPr lang="en-US" sz="1000" baseline="0">
              <a:solidFill>
                <a:schemeClr val="dk1"/>
              </a:solidFill>
              <a:latin typeface="Arial" pitchFamily="34" charset="0"/>
              <a:ea typeface="+mn-ea"/>
              <a:cs typeface="Arial" pitchFamily="34" charset="0"/>
            </a:rPr>
            <a:t> can use t</a:t>
          </a:r>
          <a:r>
            <a:rPr lang="en-US" sz="1000">
              <a:solidFill>
                <a:schemeClr val="dk1"/>
              </a:solidFill>
              <a:latin typeface="Arial" pitchFamily="34" charset="0"/>
              <a:ea typeface="+mn-ea"/>
              <a:cs typeface="Arial" pitchFamily="34" charset="0"/>
            </a:rPr>
            <a:t>he IDEA-B LEA Maintenance of Effort (MOE) Calculation Tool to test their compliance with federal MOE requirements for fiscal </a:t>
          </a:r>
          <a:r>
            <a:rPr lang="en-US" sz="1000">
              <a:solidFill>
                <a:sysClr val="windowText" lastClr="000000"/>
              </a:solidFill>
              <a:latin typeface="Arial" pitchFamily="34" charset="0"/>
              <a:ea typeface="+mn-ea"/>
              <a:cs typeface="Arial" pitchFamily="34" charset="0"/>
            </a:rPr>
            <a:t>year 2021 (school year 2020-2021)</a:t>
          </a:r>
          <a:r>
            <a:rPr lang="en-US" sz="1000">
              <a:solidFill>
                <a:schemeClr val="dk1"/>
              </a:solidFill>
              <a:latin typeface="Arial" pitchFamily="34" charset="0"/>
              <a:ea typeface="+mn-ea"/>
              <a:cs typeface="Arial" pitchFamily="34" charset="0"/>
            </a:rPr>
            <a:t>. The tool provides for four separate test methods to show if an LEA is in compliance: </a:t>
          </a:r>
        </a:p>
        <a:p>
          <a:pPr lvl="1"/>
          <a:r>
            <a:rPr lang="en-US" sz="1000">
              <a:solidFill>
                <a:schemeClr val="dk1"/>
              </a:solidFill>
              <a:latin typeface="Arial" pitchFamily="34" charset="0"/>
              <a:ea typeface="+mn-ea"/>
              <a:cs typeface="Arial" pitchFamily="34" charset="0"/>
            </a:rPr>
            <a:t>• Local</a:t>
          </a:r>
          <a:r>
            <a:rPr lang="en-US" sz="1000" baseline="0">
              <a:solidFill>
                <a:schemeClr val="dk1"/>
              </a:solidFill>
              <a:latin typeface="Arial" pitchFamily="34" charset="0"/>
              <a:ea typeface="+mn-ea"/>
              <a:cs typeface="Arial" pitchFamily="34" charset="0"/>
            </a:rPr>
            <a:t> only (Test 1)</a:t>
          </a:r>
          <a:endParaRPr lang="en-US" sz="1000">
            <a:solidFill>
              <a:schemeClr val="dk1"/>
            </a:solidFill>
            <a:latin typeface="Arial" pitchFamily="34" charset="0"/>
            <a:ea typeface="+mn-ea"/>
            <a:cs typeface="Arial" pitchFamily="34" charset="0"/>
          </a:endParaRPr>
        </a:p>
        <a:p>
          <a:pPr lvl="1"/>
          <a:r>
            <a:rPr lang="en-US" sz="1000">
              <a:solidFill>
                <a:schemeClr val="dk1"/>
              </a:solidFill>
              <a:latin typeface="Arial" pitchFamily="34" charset="0"/>
              <a:ea typeface="+mn-ea"/>
              <a:cs typeface="Arial" pitchFamily="34" charset="0"/>
            </a:rPr>
            <a:t>• State and local (Test 2) </a:t>
          </a:r>
        </a:p>
        <a:p>
          <a:pPr marL="457200" lvl="1" indent="0"/>
          <a:r>
            <a:rPr lang="en-US" sz="1000">
              <a:solidFill>
                <a:schemeClr val="dk1"/>
              </a:solidFill>
              <a:latin typeface="Arial" pitchFamily="34" charset="0"/>
              <a:ea typeface="+mn-ea"/>
              <a:cs typeface="Arial" pitchFamily="34" charset="0"/>
            </a:rPr>
            <a:t>• Per-capita local only (Test</a:t>
          </a:r>
          <a:r>
            <a:rPr lang="en-US" sz="1000" baseline="0">
              <a:solidFill>
                <a:schemeClr val="dk1"/>
              </a:solidFill>
              <a:latin typeface="Arial" pitchFamily="34" charset="0"/>
              <a:ea typeface="+mn-ea"/>
              <a:cs typeface="Arial" pitchFamily="34" charset="0"/>
            </a:rPr>
            <a:t> 3)</a:t>
          </a:r>
          <a:endParaRPr lang="en-US" sz="1000">
            <a:solidFill>
              <a:schemeClr val="dk1"/>
            </a:solidFill>
            <a:latin typeface="Arial" pitchFamily="34" charset="0"/>
            <a:ea typeface="+mn-ea"/>
            <a:cs typeface="Arial"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latin typeface="Arial" pitchFamily="34" charset="0"/>
              <a:ea typeface="+mn-ea"/>
              <a:cs typeface="Arial" pitchFamily="34" charset="0"/>
            </a:rPr>
            <a:t>• Per-capita state and local</a:t>
          </a:r>
          <a:r>
            <a:rPr lang="en-US" sz="1000" baseline="0">
              <a:solidFill>
                <a:schemeClr val="dk1"/>
              </a:solidFill>
              <a:latin typeface="Arial" pitchFamily="34" charset="0"/>
              <a:ea typeface="+mn-ea"/>
              <a:cs typeface="Arial" pitchFamily="34" charset="0"/>
            </a:rPr>
            <a:t> (Test 4)</a:t>
          </a:r>
          <a:endParaRPr lang="en-US" sz="1000">
            <a:solidFill>
              <a:schemeClr val="dk1"/>
            </a:solidFill>
            <a:latin typeface="Arial" pitchFamily="34" charset="0"/>
            <a:ea typeface="+mn-ea"/>
            <a:cs typeface="Arial" pitchFamily="34" charset="0"/>
          </a:endParaRPr>
        </a:p>
        <a:p>
          <a:pPr lvl="1"/>
          <a:endParaRPr lang="en-US" sz="1000">
            <a:solidFill>
              <a:schemeClr val="dk1"/>
            </a:solidFill>
            <a:latin typeface="Arial" pitchFamily="34" charset="0"/>
            <a:ea typeface="+mn-ea"/>
            <a:cs typeface="Arial" pitchFamily="34" charset="0"/>
          </a:endParaRPr>
        </a:p>
        <a:p>
          <a:r>
            <a:rPr lang="en-US" sz="1000">
              <a:solidFill>
                <a:schemeClr val="dk1"/>
              </a:solidFill>
              <a:latin typeface="Arial" pitchFamily="34" charset="0"/>
              <a:ea typeface="+mn-ea"/>
              <a:cs typeface="Arial" pitchFamily="34" charset="0"/>
            </a:rPr>
            <a:t>LEAs only need to pass </a:t>
          </a:r>
          <a:r>
            <a:rPr lang="en-US" sz="1000" b="0" i="1">
              <a:solidFill>
                <a:schemeClr val="dk1"/>
              </a:solidFill>
              <a:latin typeface="Arial" pitchFamily="34" charset="0"/>
              <a:ea typeface="+mn-ea"/>
              <a:cs typeface="Arial" pitchFamily="34" charset="0"/>
            </a:rPr>
            <a:t>one</a:t>
          </a:r>
          <a:r>
            <a:rPr lang="en-US" sz="1000">
              <a:solidFill>
                <a:schemeClr val="dk1"/>
              </a:solidFill>
              <a:latin typeface="Arial" pitchFamily="34" charset="0"/>
              <a:ea typeface="+mn-ea"/>
              <a:cs typeface="Arial" pitchFamily="34" charset="0"/>
            </a:rPr>
            <a:t> of the four test</a:t>
          </a:r>
          <a:r>
            <a:rPr lang="en-US" sz="1000" baseline="0">
              <a:solidFill>
                <a:schemeClr val="dk1"/>
              </a:solidFill>
              <a:latin typeface="Arial" pitchFamily="34" charset="0"/>
              <a:ea typeface="+mn-ea"/>
              <a:cs typeface="Arial" pitchFamily="34" charset="0"/>
            </a:rPr>
            <a:t> methods</a:t>
          </a:r>
          <a:r>
            <a:rPr lang="en-US" sz="1000">
              <a:solidFill>
                <a:schemeClr val="dk1"/>
              </a:solidFill>
              <a:latin typeface="Arial" pitchFamily="34" charset="0"/>
              <a:ea typeface="+mn-ea"/>
              <a:cs typeface="Arial" pitchFamily="34" charset="0"/>
            </a:rPr>
            <a:t> annually to be found in compliance. </a:t>
          </a:r>
        </a:p>
        <a:p>
          <a:endParaRPr lang="en-US" sz="1000">
            <a:solidFill>
              <a:schemeClr val="dk1"/>
            </a:solidFill>
            <a:latin typeface="Arial" pitchFamily="34" charset="0"/>
            <a:ea typeface="+mn-ea"/>
            <a:cs typeface="Arial" pitchFamily="34" charset="0"/>
          </a:endParaRPr>
        </a:p>
        <a:p>
          <a:r>
            <a:rPr lang="en-US" sz="1000">
              <a:solidFill>
                <a:schemeClr val="dk1"/>
              </a:solidFill>
              <a:latin typeface="Arial" pitchFamily="34" charset="0"/>
              <a:ea typeface="+mn-ea"/>
              <a:cs typeface="Arial" pitchFamily="34" charset="0"/>
            </a:rPr>
            <a:t>TEA employs the same methodology used in the IDEA-B LEA MOE Calculation Tool to annually calculate preliminary</a:t>
          </a:r>
          <a:r>
            <a:rPr lang="en-US" sz="1000" baseline="0">
              <a:solidFill>
                <a:schemeClr val="dk1"/>
              </a:solidFill>
              <a:latin typeface="Arial" pitchFamily="34" charset="0"/>
              <a:ea typeface="+mn-ea"/>
              <a:cs typeface="Arial" pitchFamily="34" charset="0"/>
            </a:rPr>
            <a:t> </a:t>
          </a:r>
          <a:r>
            <a:rPr lang="en-US" sz="1000">
              <a:solidFill>
                <a:schemeClr val="dk1"/>
              </a:solidFill>
              <a:latin typeface="Arial" pitchFamily="34" charset="0"/>
              <a:ea typeface="+mn-ea"/>
              <a:cs typeface="Arial" pitchFamily="34" charset="0"/>
            </a:rPr>
            <a:t>IDEA-B LEA MOE Compliance Reviews and encourages LEAs to use the tool as well to determine their</a:t>
          </a:r>
          <a:r>
            <a:rPr lang="en-US" sz="1000" baseline="0">
              <a:solidFill>
                <a:schemeClr val="dk1"/>
              </a:solidFill>
              <a:latin typeface="Arial" pitchFamily="34" charset="0"/>
              <a:ea typeface="+mn-ea"/>
              <a:cs typeface="Arial" pitchFamily="34" charset="0"/>
            </a:rPr>
            <a:t> annual preliminary </a:t>
          </a:r>
          <a:r>
            <a:rPr lang="en-US" sz="1000">
              <a:solidFill>
                <a:schemeClr val="dk1"/>
              </a:solidFill>
              <a:latin typeface="Arial" pitchFamily="34" charset="0"/>
              <a:ea typeface="+mn-ea"/>
              <a:cs typeface="Arial" pitchFamily="34" charset="0"/>
            </a:rPr>
            <a:t>IDEA-B LEA MOE compliance. The calculation tool gives an LEA local documentation for independent auditors and other external monitors. Use of the calculation tool demonstrates that the LEA is annually monitoring its own MOE compliance standard requirement, as regulations require. </a:t>
          </a:r>
          <a:br>
            <a:rPr lang="en-US" sz="1000">
              <a:solidFill>
                <a:schemeClr val="dk1"/>
              </a:solidFill>
              <a:latin typeface="Arial" pitchFamily="34" charset="0"/>
              <a:ea typeface="+mn-ea"/>
              <a:cs typeface="Arial" pitchFamily="34" charset="0"/>
            </a:rPr>
          </a:br>
          <a:r>
            <a:rPr lang="en-US" sz="1000" baseline="0">
              <a:solidFill>
                <a:schemeClr val="dk1"/>
              </a:solidFill>
              <a:latin typeface="Arial" pitchFamily="34" charset="0"/>
              <a:ea typeface="+mn-ea"/>
              <a:cs typeface="Arial" pitchFamily="34" charset="0"/>
            </a:rPr>
            <a:t> </a:t>
          </a:r>
        </a:p>
        <a:p>
          <a:r>
            <a:rPr lang="en-US" sz="1000">
              <a:solidFill>
                <a:schemeClr val="dk1"/>
              </a:solidFill>
              <a:latin typeface="Arial" pitchFamily="34" charset="0"/>
              <a:ea typeface="+mn-ea"/>
              <a:cs typeface="Arial" pitchFamily="34" charset="0"/>
            </a:rPr>
            <a:t>The IDEA-B LEA MOE Calculation Tool consists of three</a:t>
          </a:r>
          <a:r>
            <a:rPr lang="en-US" sz="1000" baseline="0">
              <a:solidFill>
                <a:schemeClr val="dk1"/>
              </a:solidFill>
              <a:latin typeface="Arial" pitchFamily="34" charset="0"/>
              <a:ea typeface="+mn-ea"/>
              <a:cs typeface="Arial" pitchFamily="34" charset="0"/>
            </a:rPr>
            <a:t> tabs in an Excel workbook: 1) Instructions, 2) IDEA-B LEA MOE, and 3) Local Only (No Data Entry). Complete </a:t>
          </a:r>
          <a:r>
            <a:rPr lang="en-US" sz="1000">
              <a:solidFill>
                <a:schemeClr val="dk1"/>
              </a:solidFill>
              <a:latin typeface="Arial" pitchFamily="34" charset="0"/>
              <a:ea typeface="+mn-ea"/>
              <a:cs typeface="Arial" pitchFamily="34" charset="0"/>
            </a:rPr>
            <a:t>the second tab only, IDEA-B LEA MOE,</a:t>
          </a:r>
          <a:r>
            <a:rPr lang="en-US" sz="1000" baseline="0">
              <a:solidFill>
                <a:schemeClr val="dk1"/>
              </a:solidFill>
              <a:latin typeface="Arial" pitchFamily="34" charset="0"/>
              <a:ea typeface="+mn-ea"/>
              <a:cs typeface="Arial" pitchFamily="34" charset="0"/>
            </a:rPr>
            <a:t> </a:t>
          </a:r>
          <a:r>
            <a:rPr lang="en-US" sz="1000">
              <a:solidFill>
                <a:schemeClr val="dk1"/>
              </a:solidFill>
              <a:latin typeface="Arial" pitchFamily="34" charset="0"/>
              <a:ea typeface="+mn-ea"/>
              <a:cs typeface="Arial" pitchFamily="34" charset="0"/>
            </a:rPr>
            <a:t>to get results for your LEA. The yellow Local Only (No Data Entry) tab automatically performs the Total</a:t>
          </a:r>
          <a:r>
            <a:rPr lang="en-US" sz="1000" baseline="0">
              <a:solidFill>
                <a:schemeClr val="dk1"/>
              </a:solidFill>
              <a:latin typeface="Arial" pitchFamily="34" charset="0"/>
              <a:ea typeface="+mn-ea"/>
              <a:cs typeface="Arial" pitchFamily="34" charset="0"/>
            </a:rPr>
            <a:t> Local Only Expenditures </a:t>
          </a:r>
          <a:r>
            <a:rPr lang="en-US" sz="1000">
              <a:solidFill>
                <a:schemeClr val="dk1"/>
              </a:solidFill>
              <a:latin typeface="Arial" pitchFamily="34" charset="0"/>
              <a:ea typeface="+mn-ea"/>
              <a:cs typeface="Arial" pitchFamily="34" charset="0"/>
            </a:rPr>
            <a:t>calculation and does not permit</a:t>
          </a:r>
          <a:r>
            <a:rPr lang="en-US" sz="1000" baseline="0">
              <a:solidFill>
                <a:schemeClr val="dk1"/>
              </a:solidFill>
              <a:latin typeface="Arial" pitchFamily="34" charset="0"/>
              <a:ea typeface="+mn-ea"/>
              <a:cs typeface="Arial" pitchFamily="34" charset="0"/>
            </a:rPr>
            <a:t> data entry</a:t>
          </a:r>
          <a:r>
            <a:rPr lang="en-US" sz="1000">
              <a:solidFill>
                <a:schemeClr val="dk1"/>
              </a:solidFill>
              <a:latin typeface="Arial" pitchFamily="34" charset="0"/>
              <a:ea typeface="+mn-ea"/>
              <a:cs typeface="Arial" pitchFamily="34" charset="0"/>
            </a:rPr>
            <a:t>.</a:t>
          </a:r>
        </a:p>
        <a:p>
          <a:endParaRPr lang="en-US" sz="1000">
            <a:solidFill>
              <a:schemeClr val="dk1"/>
            </a:solidFill>
            <a:latin typeface="Arial" pitchFamily="34" charset="0"/>
            <a:ea typeface="+mn-ea"/>
            <a:cs typeface="Arial" pitchFamily="34" charset="0"/>
          </a:endParaRPr>
        </a:p>
        <a:p>
          <a:r>
            <a:rPr lang="en-US" sz="1000">
              <a:solidFill>
                <a:schemeClr val="dk1"/>
              </a:solidFill>
              <a:latin typeface="Arial" pitchFamily="34" charset="0"/>
              <a:ea typeface="+mn-ea"/>
              <a:cs typeface="Arial" pitchFamily="34" charset="0"/>
            </a:rPr>
            <a:t>Before you enter any data into the workbook, please note:</a:t>
          </a:r>
        </a:p>
        <a:p>
          <a:pPr marL="457200" lvl="0" indent="-182880">
            <a:buFont typeface="Arial" pitchFamily="34" charset="0"/>
            <a:buChar char="•"/>
          </a:pPr>
          <a:r>
            <a:rPr lang="en-US" sz="1000">
              <a:solidFill>
                <a:schemeClr val="dk1"/>
              </a:solidFill>
              <a:latin typeface="Arial" pitchFamily="34" charset="0"/>
              <a:ea typeface="+mn-ea"/>
              <a:cs typeface="Arial" pitchFamily="34" charset="0"/>
            </a:rPr>
            <a:t>Cells that require data entry are highlighted in orange.</a:t>
          </a:r>
        </a:p>
        <a:p>
          <a:pPr marL="457200" lvl="0" indent="-182880">
            <a:buFont typeface="Arial" pitchFamily="34" charset="0"/>
            <a:buChar char="•"/>
          </a:pPr>
          <a:r>
            <a:rPr lang="en-US" sz="1000">
              <a:solidFill>
                <a:schemeClr val="dk1"/>
              </a:solidFill>
              <a:latin typeface="Arial" pitchFamily="34" charset="0"/>
              <a:ea typeface="+mn-ea"/>
              <a:cs typeface="Arial" pitchFamily="34" charset="0"/>
            </a:rPr>
            <a:t>As you enter data, calculations will automatically be performed, and certain cells will be auto-populated with calculated amounts.</a:t>
          </a:r>
        </a:p>
        <a:p>
          <a:pPr marL="457200" lvl="0" indent="-182880">
            <a:buFont typeface="Arial" pitchFamily="34" charset="0"/>
            <a:buChar char="•"/>
          </a:pPr>
          <a:r>
            <a:rPr lang="en-US" sz="1000">
              <a:solidFill>
                <a:schemeClr val="dk1"/>
              </a:solidFill>
              <a:latin typeface="Arial" pitchFamily="34" charset="0"/>
              <a:ea typeface="+mn-ea"/>
              <a:cs typeface="Arial" pitchFamily="34" charset="0"/>
            </a:rPr>
            <a:t>Results for all four test methods</a:t>
          </a:r>
          <a:r>
            <a:rPr lang="en-US" sz="1000" baseline="0">
              <a:solidFill>
                <a:schemeClr val="dk1"/>
              </a:solidFill>
              <a:latin typeface="Arial" pitchFamily="34" charset="0"/>
              <a:ea typeface="+mn-ea"/>
              <a:cs typeface="Arial" pitchFamily="34" charset="0"/>
            </a:rPr>
            <a:t> are not complete</a:t>
          </a:r>
          <a:r>
            <a:rPr lang="en-US" sz="1000">
              <a:solidFill>
                <a:schemeClr val="dk1"/>
              </a:solidFill>
              <a:latin typeface="Arial" pitchFamily="34" charset="0"/>
              <a:ea typeface="+mn-ea"/>
              <a:cs typeface="Arial" pitchFamily="34" charset="0"/>
            </a:rPr>
            <a:t> until you have entered all the</a:t>
          </a:r>
          <a:r>
            <a:rPr lang="en-US" sz="1000" baseline="0">
              <a:solidFill>
                <a:schemeClr val="dk1"/>
              </a:solidFill>
              <a:latin typeface="Arial" pitchFamily="34" charset="0"/>
              <a:ea typeface="+mn-ea"/>
              <a:cs typeface="Arial" pitchFamily="34" charset="0"/>
            </a:rPr>
            <a:t> required data in the </a:t>
          </a:r>
          <a:r>
            <a:rPr lang="en-US" sz="1000">
              <a:solidFill>
                <a:schemeClr val="dk1"/>
              </a:solidFill>
              <a:latin typeface="Arial" pitchFamily="34" charset="0"/>
              <a:ea typeface="+mn-ea"/>
              <a:cs typeface="Arial" pitchFamily="34" charset="0"/>
            </a:rPr>
            <a:t>IDEA-B LEA MOE tab.</a:t>
          </a:r>
        </a:p>
        <a:p>
          <a:pPr marL="457200" lvl="0" indent="-182880">
            <a:buFont typeface="Arial" pitchFamily="34" charset="0"/>
            <a:buChar char="•"/>
          </a:pPr>
          <a:endParaRPr lang="en-US" sz="1050">
            <a:solidFill>
              <a:schemeClr val="dk1"/>
            </a:solidFill>
            <a:latin typeface="Arial" pitchFamily="34" charset="0"/>
            <a:ea typeface="+mn-ea"/>
            <a:cs typeface="Arial" pitchFamily="34" charset="0"/>
          </a:endParaRPr>
        </a:p>
        <a:p>
          <a:r>
            <a:rPr lang="en-US" sz="1050" b="1">
              <a:solidFill>
                <a:schemeClr val="dk1"/>
              </a:solidFill>
              <a:latin typeface="Arial" pitchFamily="34" charset="0"/>
              <a:ea typeface="+mn-ea"/>
              <a:cs typeface="Arial" pitchFamily="34" charset="0"/>
            </a:rPr>
            <a:t>IDEA-B LEA MOE Tab Instructions: </a:t>
          </a:r>
        </a:p>
        <a:p>
          <a:br>
            <a:rPr lang="en-US" sz="1050" b="1">
              <a:solidFill>
                <a:schemeClr val="dk1"/>
              </a:solidFill>
              <a:latin typeface="Arial" pitchFamily="34" charset="0"/>
              <a:ea typeface="+mn-ea"/>
              <a:cs typeface="Arial" pitchFamily="34" charset="0"/>
            </a:rPr>
          </a:br>
          <a:r>
            <a:rPr lang="en-US" sz="1050" b="1">
              <a:solidFill>
                <a:schemeClr val="dk1"/>
              </a:solidFill>
              <a:latin typeface="Arial" pitchFamily="34" charset="0"/>
              <a:ea typeface="+mn-ea"/>
              <a:cs typeface="Arial" pitchFamily="34" charset="0"/>
            </a:rPr>
            <a:t>Page</a:t>
          </a:r>
          <a:r>
            <a:rPr lang="en-US" sz="1050" b="1" baseline="0">
              <a:solidFill>
                <a:schemeClr val="dk1"/>
              </a:solidFill>
              <a:latin typeface="Arial" pitchFamily="34" charset="0"/>
              <a:ea typeface="+mn-ea"/>
              <a:cs typeface="Arial" pitchFamily="34" charset="0"/>
            </a:rPr>
            <a:t> 1 - Summary Calculation (data to be entered by LEA)</a:t>
          </a:r>
        </a:p>
        <a:p>
          <a:endParaRPr lang="en-US" sz="1050">
            <a:solidFill>
              <a:schemeClr val="dk1"/>
            </a:solidFill>
            <a:latin typeface="Arial" pitchFamily="34" charset="0"/>
            <a:ea typeface="+mn-ea"/>
            <a:cs typeface="Arial" pitchFamily="34" charset="0"/>
          </a:endParaRPr>
        </a:p>
        <a:p>
          <a:pPr marL="228600" marR="0" lvl="0" indent="-182880" defTabSz="914400" eaLnBrk="1" fontAlgn="auto" latinLnBrk="0" hangingPunct="1">
            <a:lnSpc>
              <a:spcPct val="100000"/>
            </a:lnSpc>
            <a:spcBef>
              <a:spcPts val="0"/>
            </a:spcBef>
            <a:spcAft>
              <a:spcPts val="0"/>
            </a:spcAft>
            <a:buClrTx/>
            <a:buSzTx/>
            <a:buFont typeface="+mj-lt"/>
            <a:buAutoNum type="arabicPeriod"/>
            <a:tabLst/>
            <a:defRPr/>
          </a:pPr>
          <a:r>
            <a:rPr lang="en-US" sz="1000" b="0">
              <a:solidFill>
                <a:schemeClr val="dk1"/>
              </a:solidFill>
              <a:latin typeface="Arial" pitchFamily="34" charset="0"/>
              <a:ea typeface="+mn-ea"/>
              <a:cs typeface="Arial" pitchFamily="34" charset="0"/>
            </a:rPr>
            <a:t>On Excel row 3, </a:t>
          </a:r>
          <a:r>
            <a:rPr lang="en-US" sz="1000" b="1">
              <a:solidFill>
                <a:schemeClr val="dk1"/>
              </a:solidFill>
              <a:latin typeface="Arial" pitchFamily="34" charset="0"/>
              <a:ea typeface="+mn-ea"/>
              <a:cs typeface="Arial" pitchFamily="34" charset="0"/>
            </a:rPr>
            <a:t>enter</a:t>
          </a:r>
          <a:r>
            <a:rPr lang="en-US" sz="1000" b="0">
              <a:solidFill>
                <a:schemeClr val="dk1"/>
              </a:solidFill>
              <a:latin typeface="Arial" pitchFamily="34" charset="0"/>
              <a:ea typeface="+mn-ea"/>
              <a:cs typeface="Arial" pitchFamily="34" charset="0"/>
            </a:rPr>
            <a:t> your </a:t>
          </a:r>
          <a:r>
            <a:rPr lang="en-US" sz="1000" b="0" baseline="0">
              <a:solidFill>
                <a:schemeClr val="dk1"/>
              </a:solidFill>
              <a:latin typeface="Arial" pitchFamily="34" charset="0"/>
              <a:ea typeface="+mn-ea"/>
              <a:cs typeface="Arial" pitchFamily="34" charset="0"/>
            </a:rPr>
            <a:t>LEA's name and six-digit county-district number (CDN).</a:t>
          </a:r>
        </a:p>
        <a:p>
          <a:pPr marL="228600" marR="0" lvl="0" indent="-182880" defTabSz="914400" eaLnBrk="1" fontAlgn="auto" latinLnBrk="0" hangingPunct="1">
            <a:lnSpc>
              <a:spcPct val="100000"/>
            </a:lnSpc>
            <a:spcBef>
              <a:spcPts val="0"/>
            </a:spcBef>
            <a:spcAft>
              <a:spcPts val="0"/>
            </a:spcAft>
            <a:buClrTx/>
            <a:buSzTx/>
            <a:buFont typeface="+mj-lt"/>
            <a:buAutoNum type="arabicPeriod"/>
            <a:tabLst/>
            <a:defRPr/>
          </a:pPr>
          <a:endParaRPr lang="en-US" sz="1000" b="0" baseline="0">
            <a:solidFill>
              <a:schemeClr val="dk1"/>
            </a:solidFill>
            <a:latin typeface="Arial" pitchFamily="34" charset="0"/>
            <a:ea typeface="+mn-ea"/>
            <a:cs typeface="Arial" pitchFamily="34" charset="0"/>
          </a:endParaRPr>
        </a:p>
        <a:p>
          <a:pPr marL="228600" marR="0" lvl="0" indent="-182880" defTabSz="914400" eaLnBrk="1" fontAlgn="auto" latinLnBrk="0" hangingPunct="1">
            <a:lnSpc>
              <a:spcPct val="100000"/>
            </a:lnSpc>
            <a:spcBef>
              <a:spcPts val="0"/>
            </a:spcBef>
            <a:spcAft>
              <a:spcPts val="0"/>
            </a:spcAft>
            <a:buClrTx/>
            <a:buSzTx/>
            <a:buFont typeface="+mj-lt"/>
            <a:buAutoNum type="arabicPeriod"/>
            <a:tabLst/>
            <a:defRPr/>
          </a:pPr>
          <a:r>
            <a:rPr lang="en-US" sz="1000" b="0" baseline="0">
              <a:solidFill>
                <a:schemeClr val="dk1"/>
              </a:solidFill>
              <a:latin typeface="Arial" pitchFamily="34" charset="0"/>
              <a:ea typeface="+mn-ea"/>
              <a:cs typeface="Arial" pitchFamily="34" charset="0"/>
            </a:rPr>
            <a:t>On Excel row 4, </a:t>
          </a:r>
          <a:r>
            <a:rPr lang="en-US" sz="1000" b="1" baseline="0">
              <a:solidFill>
                <a:schemeClr val="dk1"/>
              </a:solidFill>
              <a:latin typeface="Arial" pitchFamily="34" charset="0"/>
              <a:ea typeface="+mn-ea"/>
              <a:cs typeface="Arial" pitchFamily="34" charset="0"/>
            </a:rPr>
            <a:t>enter</a:t>
          </a:r>
          <a:r>
            <a:rPr lang="en-US" sz="1000" b="0" baseline="0">
              <a:solidFill>
                <a:schemeClr val="dk1"/>
              </a:solidFill>
              <a:latin typeface="Arial" pitchFamily="34" charset="0"/>
              <a:ea typeface="+mn-ea"/>
              <a:cs typeface="Arial" pitchFamily="34" charset="0"/>
            </a:rPr>
            <a:t> the compliance school year under review.  </a:t>
          </a:r>
        </a:p>
        <a:p>
          <a:pPr marL="228600" marR="0" lvl="0" indent="-182880" defTabSz="914400" eaLnBrk="1" fontAlgn="auto" latinLnBrk="0" hangingPunct="1">
            <a:lnSpc>
              <a:spcPct val="100000"/>
            </a:lnSpc>
            <a:spcBef>
              <a:spcPts val="0"/>
            </a:spcBef>
            <a:spcAft>
              <a:spcPts val="0"/>
            </a:spcAft>
            <a:buClrTx/>
            <a:buSzTx/>
            <a:buFont typeface="+mj-lt"/>
            <a:buAutoNum type="arabicPeriod"/>
            <a:tabLst/>
            <a:defRPr/>
          </a:pPr>
          <a:endParaRPr lang="en-US" sz="1000" b="0">
            <a:solidFill>
              <a:schemeClr val="dk1"/>
            </a:solidFill>
            <a:latin typeface="Arial" pitchFamily="34" charset="0"/>
            <a:ea typeface="+mn-ea"/>
            <a:cs typeface="Arial" pitchFamily="34" charset="0"/>
          </a:endParaRPr>
        </a:p>
        <a:p>
          <a:pPr marL="228600" marR="0" lvl="0" indent="-182880" defTabSz="914400" eaLnBrk="1" fontAlgn="auto" latinLnBrk="0" hangingPunct="1">
            <a:lnSpc>
              <a:spcPct val="100000"/>
            </a:lnSpc>
            <a:spcBef>
              <a:spcPts val="0"/>
            </a:spcBef>
            <a:spcAft>
              <a:spcPts val="0"/>
            </a:spcAft>
            <a:buClrTx/>
            <a:buSzTx/>
            <a:buFont typeface="+mj-lt"/>
            <a:buAutoNum type="arabicPeriod"/>
            <a:tabLst/>
            <a:defRPr/>
          </a:pPr>
          <a:r>
            <a:rPr lang="en-US" sz="1000" b="0">
              <a:solidFill>
                <a:schemeClr val="dk1"/>
              </a:solidFill>
              <a:latin typeface="Arial" pitchFamily="34" charset="0"/>
              <a:ea typeface="+mn-ea"/>
              <a:cs typeface="Arial" pitchFamily="34" charset="0"/>
            </a:rPr>
            <a:t>In Excel </a:t>
          </a:r>
          <a:r>
            <a:rPr lang="en-US" sz="1000" b="0">
              <a:solidFill>
                <a:sysClr val="windowText" lastClr="000000"/>
              </a:solidFill>
              <a:latin typeface="Arial" pitchFamily="34" charset="0"/>
              <a:ea typeface="+mn-ea"/>
              <a:cs typeface="Arial" pitchFamily="34" charset="0"/>
            </a:rPr>
            <a:t>cell</a:t>
          </a:r>
          <a:r>
            <a:rPr lang="en-US" sz="1000" b="0" strike="noStrike" baseline="0">
              <a:solidFill>
                <a:sysClr val="windowText" lastClr="000000"/>
              </a:solidFill>
              <a:latin typeface="Arial" pitchFamily="34" charset="0"/>
              <a:ea typeface="+mn-ea"/>
              <a:cs typeface="Arial" pitchFamily="34" charset="0"/>
            </a:rPr>
            <a:t> </a:t>
          </a:r>
          <a:r>
            <a:rPr lang="en-US" sz="1000" b="0" baseline="0">
              <a:solidFill>
                <a:schemeClr val="dk1"/>
              </a:solidFill>
              <a:latin typeface="Arial" pitchFamily="34" charset="0"/>
              <a:ea typeface="+mn-ea"/>
              <a:cs typeface="Arial" pitchFamily="34" charset="0"/>
            </a:rPr>
            <a:t>D24,</a:t>
          </a:r>
          <a:r>
            <a:rPr lang="en-US" sz="1000" b="0">
              <a:solidFill>
                <a:schemeClr val="dk1"/>
              </a:solidFill>
              <a:latin typeface="Arial" pitchFamily="34" charset="0"/>
              <a:ea typeface="+mn-ea"/>
              <a:cs typeface="Arial" pitchFamily="34" charset="0"/>
            </a:rPr>
            <a:t> </a:t>
          </a:r>
          <a:r>
            <a:rPr lang="en-US" sz="1000" b="1">
              <a:solidFill>
                <a:schemeClr val="dk1"/>
              </a:solidFill>
              <a:latin typeface="Arial" pitchFamily="34" charset="0"/>
              <a:ea typeface="+mn-ea"/>
              <a:cs typeface="Arial" pitchFamily="34" charset="0"/>
            </a:rPr>
            <a:t>enter</a:t>
          </a:r>
          <a:r>
            <a:rPr lang="en-US" sz="1000" b="0">
              <a:solidFill>
                <a:schemeClr val="dk1"/>
              </a:solidFill>
              <a:latin typeface="Arial" pitchFamily="34" charset="0"/>
              <a:ea typeface="+mn-ea"/>
              <a:cs typeface="Arial" pitchFamily="34" charset="0"/>
            </a:rPr>
            <a:t> your LEA’s special education student population in the "Special Education Student Count - Compliance Review School Year</a:t>
          </a:r>
          <a:r>
            <a:rPr lang="en-US" sz="1000" b="0" baseline="0">
              <a:solidFill>
                <a:schemeClr val="dk1"/>
              </a:solidFill>
              <a:latin typeface="Arial" pitchFamily="34" charset="0"/>
              <a:ea typeface="+mn-ea"/>
              <a:cs typeface="Arial" pitchFamily="34" charset="0"/>
            </a:rPr>
            <a:t>" field.  Use the </a:t>
          </a:r>
          <a:r>
            <a:rPr lang="en-US" sz="1000" b="0" baseline="0">
              <a:solidFill>
                <a:sysClr val="windowText" lastClr="000000"/>
              </a:solidFill>
              <a:latin typeface="Arial" pitchFamily="34" charset="0"/>
              <a:ea typeface="+mn-ea"/>
              <a:cs typeface="Arial" pitchFamily="34" charset="0"/>
            </a:rPr>
            <a:t>following</a:t>
          </a:r>
          <a:r>
            <a:rPr lang="en-US" sz="1000" b="0" strike="noStrike" baseline="0">
              <a:solidFill>
                <a:srgbClr val="FF0000"/>
              </a:solidFill>
              <a:latin typeface="Arial" pitchFamily="34" charset="0"/>
              <a:ea typeface="+mn-ea"/>
              <a:cs typeface="Arial" pitchFamily="34" charset="0"/>
            </a:rPr>
            <a:t> </a:t>
          </a:r>
          <a:r>
            <a:rPr lang="en-US" sz="1000" b="0">
              <a:solidFill>
                <a:schemeClr val="dk1"/>
              </a:solidFill>
              <a:latin typeface="Arial" pitchFamily="34" charset="0"/>
              <a:ea typeface="+mn-ea"/>
              <a:cs typeface="Arial" pitchFamily="34" charset="0"/>
            </a:rPr>
            <a:t>P</a:t>
          </a:r>
          <a:r>
            <a:rPr lang="en-US" sz="1000">
              <a:solidFill>
                <a:schemeClr val="dk1"/>
              </a:solidFill>
              <a:latin typeface="Arial" pitchFamily="34" charset="0"/>
              <a:ea typeface="+mn-ea"/>
              <a:cs typeface="Arial" pitchFamily="34" charset="0"/>
            </a:rPr>
            <a:t>EIMS</a:t>
          </a:r>
          <a:r>
            <a:rPr lang="en-US" sz="1000" baseline="0">
              <a:solidFill>
                <a:schemeClr val="dk1"/>
              </a:solidFill>
              <a:latin typeface="Arial" pitchFamily="34" charset="0"/>
              <a:ea typeface="+mn-ea"/>
              <a:cs typeface="Arial" pitchFamily="34" charset="0"/>
            </a:rPr>
            <a:t> Fall Data Collection report: </a:t>
          </a:r>
          <a:r>
            <a:rPr lang="en-US" sz="1000">
              <a:solidFill>
                <a:schemeClr val="dk1"/>
              </a:solidFill>
              <a:latin typeface="Arial" pitchFamily="34" charset="0"/>
              <a:ea typeface="+mn-ea"/>
              <a:cs typeface="Arial" pitchFamily="34" charset="0"/>
            </a:rPr>
            <a:t>PDM1-121-003,</a:t>
          </a:r>
          <a:r>
            <a:rPr lang="en-US" sz="1000" baseline="0">
              <a:solidFill>
                <a:schemeClr val="dk1"/>
              </a:solidFill>
              <a:latin typeface="Arial" pitchFamily="34" charset="0"/>
              <a:ea typeface="+mn-ea"/>
              <a:cs typeface="Arial" pitchFamily="34" charset="0"/>
            </a:rPr>
            <a:t> </a:t>
          </a:r>
          <a:r>
            <a:rPr lang="en-US" sz="1000" baseline="0">
              <a:solidFill>
                <a:sysClr val="windowText" lastClr="000000"/>
              </a:solidFill>
              <a:latin typeface="Arial" pitchFamily="34" charset="0"/>
              <a:ea typeface="+mn-ea"/>
              <a:cs typeface="Arial" pitchFamily="34" charset="0"/>
            </a:rPr>
            <a:t>TSDS PEIMS </a:t>
          </a:r>
          <a:r>
            <a:rPr lang="en-US" sz="1000" strike="noStrike" baseline="0">
              <a:solidFill>
                <a:sysClr val="windowText" lastClr="000000"/>
              </a:solidFill>
              <a:latin typeface="Arial" pitchFamily="34" charset="0"/>
              <a:ea typeface="+mn-ea"/>
              <a:cs typeface="Arial" pitchFamily="34" charset="0"/>
            </a:rPr>
            <a:t>Special Education Students by Grade and Instructional Setting and Funding Type</a:t>
          </a:r>
          <a:r>
            <a:rPr lang="en-US" sz="1000" baseline="0">
              <a:solidFill>
                <a:sysClr val="windowText" lastClr="000000"/>
              </a:solidFill>
              <a:latin typeface="Arial" pitchFamily="34" charset="0"/>
              <a:ea typeface="+mn-ea"/>
              <a:cs typeface="Arial" pitchFamily="34" charset="0"/>
            </a:rPr>
            <a:t>. Use the Total number indicated on the IDEA-B line (</a:t>
          </a:r>
          <a:r>
            <a:rPr lang="en-US" sz="1000" b="1" i="0" u="sng" baseline="0">
              <a:solidFill>
                <a:sysClr val="windowText" lastClr="000000"/>
              </a:solidFill>
              <a:latin typeface="Arial" pitchFamily="34" charset="0"/>
              <a:ea typeface="+mn-ea"/>
              <a:cs typeface="Arial" pitchFamily="34" charset="0"/>
            </a:rPr>
            <a:t>not</a:t>
          </a:r>
          <a:r>
            <a:rPr lang="en-US" sz="1000" baseline="0">
              <a:solidFill>
                <a:sysClr val="windowText" lastClr="000000"/>
              </a:solidFill>
              <a:latin typeface="Arial" pitchFamily="34" charset="0"/>
              <a:ea typeface="+mn-ea"/>
              <a:cs typeface="Arial" pitchFamily="34" charset="0"/>
            </a:rPr>
            <a:t> the Grade Total line).</a:t>
          </a:r>
          <a:endParaRPr lang="en-US" sz="1050">
            <a:solidFill>
              <a:sysClr val="windowText" lastClr="000000"/>
            </a:solidFill>
            <a:latin typeface="Arial" pitchFamily="34" charset="0"/>
            <a:ea typeface="+mn-ea"/>
            <a:cs typeface="Arial" pitchFamily="34" charset="0"/>
          </a:endParaRPr>
        </a:p>
      </xdr:txBody>
    </xdr:sp>
    <xdr:clientData/>
  </xdr:twoCellAnchor>
  <xdr:twoCellAnchor>
    <xdr:from>
      <xdr:col>0</xdr:col>
      <xdr:colOff>0</xdr:colOff>
      <xdr:row>13</xdr:row>
      <xdr:rowOff>23091</xdr:rowOff>
    </xdr:from>
    <xdr:to>
      <xdr:col>9</xdr:col>
      <xdr:colOff>296393</xdr:colOff>
      <xdr:row>52</xdr:row>
      <xdr:rowOff>107758</xdr:rowOff>
    </xdr:to>
    <xdr:sp macro="" textlink="">
      <xdr:nvSpPr>
        <xdr:cNvPr id="3" name="TextBox 2" descr="Instructions" title="Instructions">
          <a:extLst>
            <a:ext uri="{FF2B5EF4-FFF2-40B4-BE49-F238E27FC236}">
              <a16:creationId xmlns:a16="http://schemas.microsoft.com/office/drawing/2014/main" id="{00000000-0008-0000-0100-000003000000}"/>
            </a:ext>
          </a:extLst>
        </xdr:cNvPr>
        <xdr:cNvSpPr txBox="1"/>
      </xdr:nvSpPr>
      <xdr:spPr>
        <a:xfrm>
          <a:off x="0" y="7704667"/>
          <a:ext cx="6115302" cy="82819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050" b="1">
              <a:solidFill>
                <a:schemeClr val="dk1"/>
              </a:solidFill>
              <a:effectLst/>
              <a:latin typeface="Arial" panose="020B0604020202020204" pitchFamily="34" charset="0"/>
              <a:ea typeface="+mn-ea"/>
              <a:cs typeface="Arial" panose="020B0604020202020204" pitchFamily="34" charset="0"/>
            </a:rPr>
            <a:t>Page</a:t>
          </a:r>
          <a:r>
            <a:rPr lang="en-US" sz="1050" b="1" baseline="0">
              <a:solidFill>
                <a:schemeClr val="dk1"/>
              </a:solidFill>
              <a:effectLst/>
              <a:latin typeface="Arial" panose="020B0604020202020204" pitchFamily="34" charset="0"/>
              <a:ea typeface="+mn-ea"/>
              <a:cs typeface="Arial" panose="020B0604020202020204" pitchFamily="34" charset="0"/>
            </a:rPr>
            <a:t> 2 - Last Compliant Year Information (data to be entered by LEA)</a:t>
          </a:r>
          <a:endParaRPr lang="en-US" sz="1050">
            <a:effectLst/>
            <a:latin typeface="Arial" panose="020B0604020202020204" pitchFamily="34" charset="0"/>
            <a:cs typeface="Arial" panose="020B0604020202020204" pitchFamily="34" charset="0"/>
          </a:endParaRPr>
        </a:p>
        <a:p>
          <a:pPr eaLnBrk="1" fontAlgn="auto" latinLnBrk="0" hangingPunct="1"/>
          <a:endParaRPr lang="en-US" sz="1000" b="0" baseline="0">
            <a:solidFill>
              <a:schemeClr val="dk1"/>
            </a:solidFill>
            <a:effectLst/>
            <a:latin typeface="Arial" panose="020B0604020202020204" pitchFamily="34" charset="0"/>
            <a:ea typeface="+mn-ea"/>
            <a:cs typeface="Arial" panose="020B0604020202020204" pitchFamily="34" charset="0"/>
          </a:endParaRPr>
        </a:p>
        <a:p>
          <a:pPr marL="228600" indent="-228600" eaLnBrk="1" fontAlgn="auto" latinLnBrk="0" hangingPunct="1">
            <a:buFont typeface="+mj-lt"/>
            <a:buAutoNum type="arabicPeriod"/>
          </a:pPr>
          <a:r>
            <a:rPr lang="en-US" sz="1000" b="1" baseline="0">
              <a:solidFill>
                <a:schemeClr val="dk1"/>
              </a:solidFill>
              <a:effectLst/>
              <a:latin typeface="Arial" panose="020B0604020202020204" pitchFamily="34" charset="0"/>
              <a:ea typeface="+mn-ea"/>
              <a:cs typeface="Arial" panose="020B0604020202020204" pitchFamily="34" charset="0"/>
            </a:rPr>
            <a:t>Original Required Level of Effort: </a:t>
          </a:r>
          <a:r>
            <a:rPr lang="en-US" sz="1000" b="0" baseline="0">
              <a:solidFill>
                <a:schemeClr val="dk1"/>
              </a:solidFill>
              <a:effectLst/>
              <a:latin typeface="Arial" panose="020B0604020202020204" pitchFamily="34" charset="0"/>
              <a:ea typeface="+mn-ea"/>
              <a:cs typeface="Arial" panose="020B0604020202020204" pitchFamily="34" charset="0"/>
            </a:rPr>
            <a:t>Using data from the "Expenditure and Per-Capita Expenditure Report," page 2 of the FINAL IDEA-B LEA MOE Compliance Review for the prior compliance review school year (report found in GFFC Reports and Data Collections via TEAL), e</a:t>
          </a:r>
          <a:r>
            <a:rPr lang="en-US" sz="1000" b="0">
              <a:solidFill>
                <a:schemeClr val="dk1"/>
              </a:solidFill>
              <a:effectLst/>
              <a:latin typeface="Arial" panose="020B0604020202020204" pitchFamily="34" charset="0"/>
              <a:ea typeface="+mn-ea"/>
              <a:cs typeface="Arial" panose="020B0604020202020204" pitchFamily="34" charset="0"/>
            </a:rPr>
            <a:t>nter your LEA’s expenditure and</a:t>
          </a:r>
          <a:r>
            <a:rPr lang="en-US" sz="1000" b="0" baseline="0">
              <a:solidFill>
                <a:schemeClr val="dk1"/>
              </a:solidFill>
              <a:effectLst/>
              <a:latin typeface="Arial" panose="020B0604020202020204" pitchFamily="34" charset="0"/>
              <a:ea typeface="+mn-ea"/>
              <a:cs typeface="Arial" panose="020B0604020202020204" pitchFamily="34" charset="0"/>
            </a:rPr>
            <a:t> per-capita expenditure amounts from the last compliant school year for each test method (Excel cells J6, J8, J10, and J12). </a:t>
          </a:r>
        </a:p>
        <a:p>
          <a:pPr marL="228600" indent="-228600" eaLnBrk="1" fontAlgn="auto" latinLnBrk="0" hangingPunct="1">
            <a:buFont typeface="+mj-lt"/>
            <a:buAutoNum type="arabicPeriod"/>
          </a:pPr>
          <a:endParaRPr lang="en-US" sz="1000" b="1" baseline="0">
            <a:solidFill>
              <a:schemeClr val="dk1"/>
            </a:solidFill>
            <a:effectLst/>
            <a:latin typeface="Arial" panose="020B0604020202020204" pitchFamily="34" charset="0"/>
            <a:ea typeface="+mn-ea"/>
            <a:cs typeface="Arial" panose="020B0604020202020204" pitchFamily="34" charset="0"/>
          </a:endParaRPr>
        </a:p>
        <a:p>
          <a:pPr marL="228600" indent="-228600" eaLnBrk="1" fontAlgn="auto" latinLnBrk="0" hangingPunct="1">
            <a:buFont typeface="+mj-lt"/>
            <a:buAutoNum type="arabicPeriod"/>
          </a:pPr>
          <a:r>
            <a:rPr lang="en-US" sz="1000" b="1" baseline="0">
              <a:solidFill>
                <a:schemeClr val="dk1"/>
              </a:solidFill>
              <a:effectLst/>
              <a:latin typeface="Arial" panose="020B0604020202020204" pitchFamily="34" charset="0"/>
              <a:ea typeface="+mn-ea"/>
              <a:cs typeface="Arial" panose="020B0604020202020204" pitchFamily="34" charset="0"/>
            </a:rPr>
            <a:t>Last Compliant School Year:  </a:t>
          </a:r>
          <a:r>
            <a:rPr lang="en-US" sz="1000" b="0" baseline="0">
              <a:solidFill>
                <a:schemeClr val="dk1"/>
              </a:solidFill>
              <a:effectLst/>
              <a:latin typeface="Arial" panose="020B0604020202020204" pitchFamily="34" charset="0"/>
              <a:ea typeface="+mn-ea"/>
              <a:cs typeface="Arial" panose="020B0604020202020204" pitchFamily="34" charset="0"/>
            </a:rPr>
            <a:t>Using data from the "Expenditure and Per-Capita Expenditure Report," page 2 of the FINAL IDEA-B LEA MOE Compliance Review for the prior compliance review school year, select from the pull-down list the last school year the LEA was compliant for that test method (Excel cells K6, K8, K10, and K12).  </a:t>
          </a:r>
        </a:p>
        <a:p>
          <a:pPr marL="228600" indent="-228600" eaLnBrk="1" fontAlgn="auto" latinLnBrk="0" hangingPunct="1">
            <a:buFont typeface="+mj-lt"/>
            <a:buAutoNum type="arabicPeriod"/>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en-US" sz="1000" b="1" baseline="0">
              <a:solidFill>
                <a:schemeClr val="dk1"/>
              </a:solidFill>
              <a:effectLst/>
              <a:latin typeface="Arial" panose="020B0604020202020204" pitchFamily="34" charset="0"/>
              <a:ea typeface="+mn-ea"/>
              <a:cs typeface="Arial" panose="020B0604020202020204" pitchFamily="34" charset="0"/>
            </a:rPr>
            <a:t>Special Education Student Count - Last Compliant School Year:  </a:t>
          </a:r>
          <a:r>
            <a:rPr lang="en-US" sz="1000" b="0">
              <a:solidFill>
                <a:schemeClr val="dk1"/>
              </a:solidFill>
              <a:effectLst/>
              <a:latin typeface="Arial" panose="020B0604020202020204" pitchFamily="34" charset="0"/>
              <a:ea typeface="+mn-ea"/>
              <a:cs typeface="Arial" panose="020B0604020202020204" pitchFamily="34" charset="0"/>
            </a:rPr>
            <a:t>In Excel cells</a:t>
          </a:r>
          <a:r>
            <a:rPr lang="en-US" sz="1000" b="0" baseline="0">
              <a:solidFill>
                <a:schemeClr val="dk1"/>
              </a:solidFill>
              <a:effectLst/>
              <a:latin typeface="Arial" panose="020B0604020202020204" pitchFamily="34" charset="0"/>
              <a:ea typeface="+mn-ea"/>
              <a:cs typeface="Arial" panose="020B0604020202020204" pitchFamily="34" charset="0"/>
            </a:rPr>
            <a:t> L10 and L12,</a:t>
          </a:r>
          <a:r>
            <a:rPr lang="en-US" sz="1000" b="0">
              <a:solidFill>
                <a:schemeClr val="dk1"/>
              </a:solidFill>
              <a:effectLst/>
              <a:latin typeface="Arial" panose="020B0604020202020204" pitchFamily="34" charset="0"/>
              <a:ea typeface="+mn-ea"/>
              <a:cs typeface="Arial" panose="020B0604020202020204" pitchFamily="34" charset="0"/>
            </a:rPr>
            <a:t> enter your special education student count</a:t>
          </a:r>
          <a:r>
            <a:rPr lang="en-US" sz="1000" b="0" baseline="0">
              <a:solidFill>
                <a:schemeClr val="dk1"/>
              </a:solidFill>
              <a:effectLst/>
              <a:latin typeface="Arial" panose="020B0604020202020204" pitchFamily="34" charset="0"/>
              <a:ea typeface="+mn-ea"/>
              <a:cs typeface="Arial" panose="020B0604020202020204" pitchFamily="34" charset="0"/>
            </a:rPr>
            <a:t> for the last compliant school year, found on the "Expenditure and Per-Capita Expenditure Report," page 2 of the FINAL IDEA-B LEA MOE Compliance Review for the prior compliance review school year </a:t>
          </a:r>
        </a:p>
        <a:p>
          <a:pPr marL="228600" indent="-228600" eaLnBrk="1" fontAlgn="auto" latinLnBrk="0" hangingPunct="1">
            <a:buFont typeface="+mj-lt"/>
            <a:buAutoNum type="arabicPeriod"/>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228600" indent="-228600" eaLnBrk="1" fontAlgn="auto" latinLnBrk="0" hangingPunct="1">
            <a:buFont typeface="+mj-lt"/>
            <a:buAutoNum type="arabicPeriod"/>
          </a:pPr>
          <a:r>
            <a:rPr lang="en-US" sz="1000" b="1" baseline="0">
              <a:solidFill>
                <a:schemeClr val="dk1"/>
              </a:solidFill>
              <a:effectLst/>
              <a:latin typeface="Arial" panose="020B0604020202020204" pitchFamily="34" charset="0"/>
              <a:ea typeface="+mn-ea"/>
              <a:cs typeface="Arial" panose="020B0604020202020204" pitchFamily="34" charset="0"/>
            </a:rPr>
            <a:t>Amount of Cumulative Exceptions/Adjustments, Intervening</a:t>
          </a:r>
          <a:r>
            <a:rPr lang="en-US" sz="1000" b="0" baseline="0">
              <a:solidFill>
                <a:schemeClr val="dk1"/>
              </a:solidFill>
              <a:effectLst/>
              <a:latin typeface="Arial" panose="020B0604020202020204" pitchFamily="34" charset="0"/>
              <a:ea typeface="+mn-ea"/>
              <a:cs typeface="Arial" panose="020B0604020202020204" pitchFamily="34" charset="0"/>
            </a:rPr>
            <a:t> </a:t>
          </a:r>
          <a:r>
            <a:rPr lang="en-US" sz="1000" b="1" baseline="0">
              <a:solidFill>
                <a:schemeClr val="dk1"/>
              </a:solidFill>
              <a:effectLst/>
              <a:latin typeface="Arial" panose="020B0604020202020204" pitchFamily="34" charset="0"/>
              <a:ea typeface="+mn-ea"/>
              <a:cs typeface="Arial" panose="020B0604020202020204" pitchFamily="34" charset="0"/>
            </a:rPr>
            <a:t>Years:  </a:t>
          </a:r>
          <a:r>
            <a:rPr lang="en-US" sz="1000" b="0" baseline="0">
              <a:solidFill>
                <a:schemeClr val="dk1"/>
              </a:solidFill>
              <a:effectLst/>
              <a:latin typeface="Arial" panose="020B0604020202020204" pitchFamily="34" charset="0"/>
              <a:ea typeface="+mn-ea"/>
              <a:cs typeface="Arial" panose="020B0604020202020204" pitchFamily="34" charset="0"/>
            </a:rPr>
            <a:t>Enter </a:t>
          </a:r>
          <a:r>
            <a:rPr lang="en-US" sz="1000" b="0" baseline="0">
              <a:solidFill>
                <a:sysClr val="windowText" lastClr="000000"/>
              </a:solidFill>
              <a:effectLst/>
              <a:latin typeface="Arial" panose="020B0604020202020204" pitchFamily="34" charset="0"/>
              <a:ea typeface="+mn-ea"/>
              <a:cs typeface="Arial" panose="020B0604020202020204" pitchFamily="34" charset="0"/>
            </a:rPr>
            <a:t>the sum amount of all cumulative exceptions and/or adjustment to fiscal effort that the LEA submitted in all intervening years (years since last being compliant) that were validated by TEA but did not bring the LEA into compliance for a test method. Enter the LEA's cumulative exceptions/adjustments amount, which represents a "carry-forward," only for the test methods with a "</a:t>
          </a:r>
          <a:r>
            <a:rPr lang="en-US" sz="1000" b="0" i="1" baseline="0">
              <a:solidFill>
                <a:sysClr val="windowText" lastClr="000000"/>
              </a:solidFill>
              <a:effectLst/>
              <a:latin typeface="Arial" panose="020B0604020202020204" pitchFamily="34" charset="0"/>
              <a:ea typeface="+mn-ea"/>
              <a:cs typeface="Arial" panose="020B0604020202020204" pitchFamily="34" charset="0"/>
            </a:rPr>
            <a:t>Fail</a:t>
          </a:r>
          <a:r>
            <a:rPr lang="en-US" sz="1000" b="0" baseline="0">
              <a:solidFill>
                <a:sysClr val="windowText" lastClr="000000"/>
              </a:solidFill>
              <a:effectLst/>
              <a:latin typeface="Arial" panose="020B0604020202020204" pitchFamily="34" charset="0"/>
              <a:ea typeface="+mn-ea"/>
              <a:cs typeface="Arial" panose="020B0604020202020204" pitchFamily="34" charset="0"/>
            </a:rPr>
            <a:t>" compliance result based on page 1 of the Final IDEA-B LEA MOE Compliance Review from the prior compliance review school year (Excel cells M6, M8, M10, M12). The Cumulative Exceptions/Adjustments amount is shown directly under the chart on </a:t>
          </a:r>
          <a:r>
            <a:rPr lang="en-US" sz="1000" b="0" baseline="0">
              <a:solidFill>
                <a:schemeClr val="dk1"/>
              </a:solidFill>
              <a:effectLst/>
              <a:latin typeface="Arial" panose="020B0604020202020204" pitchFamily="34" charset="0"/>
              <a:ea typeface="+mn-ea"/>
              <a:cs typeface="Arial" panose="020B0604020202020204" pitchFamily="34" charset="0"/>
            </a:rPr>
            <a:t>page 2 of the FINAL IDEA-B LEA MOE Compliance Review for the prior compliance review school year.</a:t>
          </a:r>
          <a:endParaRPr lang="en-US" sz="1000" b="1" baseline="0">
            <a:solidFill>
              <a:sysClr val="windowText" lastClr="000000"/>
            </a:solidFill>
            <a:effectLst/>
            <a:latin typeface="Arial" panose="020B0604020202020204" pitchFamily="34" charset="0"/>
            <a:ea typeface="+mn-ea"/>
            <a:cs typeface="Arial" panose="020B0604020202020204" pitchFamily="34" charset="0"/>
          </a:endParaRPr>
        </a:p>
        <a:p>
          <a:pPr marL="228600" indent="-228600" eaLnBrk="1" fontAlgn="auto" latinLnBrk="0" hangingPunct="1">
            <a:buFont typeface="+mj-lt"/>
            <a:buAutoNum type="arabicPeriod"/>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Page 3 - Compliance Review School Year Information (data to be entered by LEA)</a:t>
          </a:r>
          <a:endParaRPr kumimoji="0" lang="en-US" sz="105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startAt="3"/>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Enter your LEA’s special education expenditures for each function code in Excel cells P6 through P18 for Program Intent Code (PIC) 23, cells Q6 through Q18 for PIC 33, and cells R6 through R18 for PIC 43. Use the amounts for Fund Code 199, PICs 23, 33, and 43</a:t>
          </a:r>
          <a:r>
            <a:rPr kumimoji="0" lang="en-US" sz="10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found in the </a:t>
          </a: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Mid-Year Data Collection report: PDM2-101-002, TSDS PEIMS Actual Compliance Report, LEA-level Data/Unallocated Funds Only, Campuses: ALL. </a:t>
          </a: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If you are member of a special education shared services arrangement (SSA), enter the expenditures paid on behalf of your LEA. Contact your SSA fiscal agent for the amount of special education expenditures paid on behalf of the LEA (PEIMS Record 033; Fund Code 437; Type 11). Enter the amount in one of the PIC columns (23, 33, or 43), Excel cell P19, Q19, or R19.  Ask your fiscal agent to provide you with the applicable Mid-Year Data Collection report: PDM2-100-015 </a:t>
          </a:r>
          <a:r>
            <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TSDS PEIMS Actual </a:t>
          </a: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SSA Financial Summary by Fund and SSA Type.</a:t>
          </a: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endPar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Enter the amount of the School Health and Related Services (SHARS) reimbursement expended again by the LEA in state and local expenditures for special education services</a:t>
          </a:r>
          <a:r>
            <a:rPr kumimoji="0" lang="en-US" sz="1100" b="0" i="0" u="none" strike="noStrike" kern="0" cap="none" spc="0" normalizeH="0" baseline="0" noProof="0">
              <a:ln>
                <a:noFill/>
              </a:ln>
              <a:solidFill>
                <a:prstClr val="black"/>
              </a:solidFill>
              <a:effectLst/>
              <a:uLnTx/>
              <a:uFillTx/>
              <a:latin typeface="+mn-lt"/>
              <a:ea typeface="+mn-ea"/>
              <a:cs typeface="+mn-cs"/>
            </a:rPr>
            <a:t>,</a:t>
          </a:r>
          <a:r>
            <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rPr>
            <a:t> using the data reported by the LEA on the SHARS Reimbursement Report </a:t>
          </a:r>
          <a:r>
            <a:rPr kumimoji="0" lang="en-US"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Survey.</a:t>
          </a:r>
          <a:r>
            <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rPr>
            <a:t>  Enter the amount as a positive number by reporting the aggregate (total) amount in one of the PIC columns (23, 33, or 43), Excel cell P21, Q21, or R21.   </a:t>
          </a: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endPar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startAt="4"/>
            <a:tabLst/>
            <a:defRPr/>
          </a:pPr>
          <a:r>
            <a:rPr kumimoji="0" lang="en-US" sz="1000" b="1" i="0" u="none" strike="noStrike" kern="0" cap="none" spc="0" normalizeH="0" baseline="0" noProof="0">
              <a:ln>
                <a:noFill/>
              </a:ln>
              <a:solidFill>
                <a:prstClr val="black"/>
              </a:solidFill>
              <a:effectLst/>
              <a:uLnTx/>
              <a:uFillTx/>
              <a:latin typeface="Arial" pitchFamily="34" charset="0"/>
              <a:ea typeface="+mn-ea"/>
              <a:cs typeface="Arial" pitchFamily="34" charset="0"/>
            </a:rPr>
            <a:t>Summary of Finance (SOF), first "Near Final" payment cycle report, LPE column:</a:t>
          </a:r>
          <a:r>
            <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rPr>
            <a:t>  In Excel cells Q25 through Q27, enter SOF data from the LPE column for the Special Education Adjusted Allotment, the Total Cost of Tier I, and the Less Local Fund Assignment (Lines 21, 40, 41). Enter the “Less Local Fund Assignment” amount as a positive number.</a:t>
          </a:r>
        </a:p>
      </xdr:txBody>
    </xdr:sp>
    <xdr:clientData/>
  </xdr:twoCellAnchor>
  <xdr:twoCellAnchor>
    <xdr:from>
      <xdr:col>0</xdr:col>
      <xdr:colOff>46143</xdr:colOff>
      <xdr:row>51</xdr:row>
      <xdr:rowOff>130849</xdr:rowOff>
    </xdr:from>
    <xdr:to>
      <xdr:col>9</xdr:col>
      <xdr:colOff>358291</xdr:colOff>
      <xdr:row>78</xdr:row>
      <xdr:rowOff>163562</xdr:rowOff>
    </xdr:to>
    <xdr:sp macro="" textlink="">
      <xdr:nvSpPr>
        <xdr:cNvPr id="4" name="TextBox 3" descr="Instructions" title="Instructions">
          <a:extLst>
            <a:ext uri="{FF2B5EF4-FFF2-40B4-BE49-F238E27FC236}">
              <a16:creationId xmlns:a16="http://schemas.microsoft.com/office/drawing/2014/main" id="{00000000-0008-0000-0100-000004000000}"/>
            </a:ext>
          </a:extLst>
        </xdr:cNvPr>
        <xdr:cNvSpPr txBox="1"/>
      </xdr:nvSpPr>
      <xdr:spPr>
        <a:xfrm>
          <a:off x="46143" y="15824970"/>
          <a:ext cx="6131057" cy="502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marR="0" lvl="0" indent="-228600" algn="l" defTabSz="914400" eaLnBrk="1" fontAlgn="auto" latinLnBrk="0" hangingPunct="1">
            <a:lnSpc>
              <a:spcPct val="100000"/>
            </a:lnSpc>
            <a:spcBef>
              <a:spcPts val="0"/>
            </a:spcBef>
            <a:spcAft>
              <a:spcPts val="0"/>
            </a:spcAft>
            <a:buClrTx/>
            <a:buSzTx/>
            <a:buFont typeface="+mj-lt"/>
            <a:buAutoNum type="arabicPeriod" startAt="4"/>
            <a:tabLst/>
            <a:defRPr/>
          </a:pPr>
          <a:endParaRPr kumimoji="0" lang="en-US"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pitchFamily="34" charset="0"/>
              <a:ea typeface="+mn-ea"/>
              <a:cs typeface="Arial" pitchFamily="34" charset="0"/>
            </a:rPr>
            <a:t>IDEA-B LEA MOE Compliance Review Results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rPr>
            <a:t>The preliminary results for the four tests will appear on the Summary Calculation, page 1 of the IDEA-B LEA MOE tab, and displays the amount that you may potentially owe to TEA.  If your LEA fails all four tests, your LEA is in preliminary noncompliance with MOE requirements.  Your LEA must not remit refunds to TEA based on the preliminary IDEA-B LEA MOE compliance review. TEA will notify you in the final compliance review report if your LEA owes a refund and provide additional information at that time.</a:t>
          </a:r>
          <a:endParaRPr lang="en-US" sz="1100" b="1">
            <a:solidFill>
              <a:schemeClr val="dk1"/>
            </a:solidFill>
            <a:latin typeface="Arial" pitchFamily="34" charset="0"/>
            <a:ea typeface="+mn-ea"/>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latin typeface="Arial" pitchFamily="34" charset="0"/>
            <a:ea typeface="+mn-ea"/>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Arial" pitchFamily="34" charset="0"/>
              <a:ea typeface="+mn-ea"/>
              <a:cs typeface="Arial" pitchFamily="34" charset="0"/>
            </a:rPr>
            <a:t>TEA's Annual IDEA-B</a:t>
          </a:r>
          <a:r>
            <a:rPr lang="en-US" sz="1100" b="1" baseline="0">
              <a:solidFill>
                <a:schemeClr val="dk1"/>
              </a:solidFill>
              <a:latin typeface="Arial" pitchFamily="34" charset="0"/>
              <a:ea typeface="+mn-ea"/>
              <a:cs typeface="Arial" pitchFamily="34" charset="0"/>
            </a:rPr>
            <a:t> LEA</a:t>
          </a:r>
          <a:r>
            <a:rPr lang="en-US" sz="1100" b="1">
              <a:solidFill>
                <a:schemeClr val="dk1"/>
              </a:solidFill>
              <a:latin typeface="Arial" pitchFamily="34" charset="0"/>
              <a:ea typeface="+mn-ea"/>
              <a:cs typeface="Arial" pitchFamily="34" charset="0"/>
            </a:rPr>
            <a:t> MOE Compliance Review and LEA Response Options</a:t>
          </a:r>
        </a:p>
        <a:p>
          <a:br>
            <a:rPr lang="en-US" sz="1000">
              <a:solidFill>
                <a:schemeClr val="dk1"/>
              </a:solidFill>
              <a:latin typeface="Arial" pitchFamily="34" charset="0"/>
              <a:ea typeface="+mn-ea"/>
              <a:cs typeface="Arial" pitchFamily="34" charset="0"/>
            </a:rPr>
          </a:br>
          <a:r>
            <a:rPr lang="en-US" sz="1000">
              <a:solidFill>
                <a:schemeClr val="dk1"/>
              </a:solidFill>
              <a:latin typeface="Arial" pitchFamily="34" charset="0"/>
              <a:ea typeface="+mn-ea"/>
              <a:cs typeface="Arial" pitchFamily="34" charset="0"/>
            </a:rPr>
            <a:t>Annually, TEA prepares a preliminary IDEA-B LEA MOE Compliance Review and makes it available to LEAs in GFFC Reports and Data Collections. LEAs will be notified of TEA's preliminary IDEA-B LEA MOE Compliance Review through To The Administrator Addressed </a:t>
          </a:r>
          <a:r>
            <a:rPr lang="en-US" sz="1100">
              <a:solidFill>
                <a:schemeClr val="dk1"/>
              </a:solidFill>
              <a:effectLst/>
              <a:latin typeface="+mn-lt"/>
              <a:ea typeface="+mn-ea"/>
              <a:cs typeface="+mn-cs"/>
            </a:rPr>
            <a:t>(TAA) </a:t>
          </a:r>
          <a:r>
            <a:rPr lang="en-US" sz="1000">
              <a:solidFill>
                <a:schemeClr val="dk1"/>
              </a:solidFill>
              <a:effectLst/>
              <a:latin typeface="Arial" pitchFamily="34" charset="0"/>
              <a:ea typeface="+mn-ea"/>
              <a:cs typeface="Arial" pitchFamily="34" charset="0"/>
            </a:rPr>
            <a:t>c</a:t>
          </a:r>
          <a:r>
            <a:rPr lang="en-US" sz="1000">
              <a:solidFill>
                <a:schemeClr val="dk1"/>
              </a:solidFill>
              <a:latin typeface="Arial" pitchFamily="34" charset="0"/>
              <a:ea typeface="+mn-ea"/>
              <a:cs typeface="Arial" pitchFamily="34" charset="0"/>
            </a:rPr>
            <a:t>orrespondence posted on the TAA page of the TEA website and to GovDelivery subscribers of Grants Administration and Federal Program Compliance (GAFPC).</a:t>
          </a:r>
          <a:br>
            <a:rPr lang="en-US" sz="1000">
              <a:solidFill>
                <a:schemeClr val="dk1"/>
              </a:solidFill>
              <a:latin typeface="Arial" pitchFamily="34" charset="0"/>
              <a:ea typeface="+mn-ea"/>
              <a:cs typeface="Arial" pitchFamily="34" charset="0"/>
            </a:rPr>
          </a:br>
          <a:br>
            <a:rPr lang="en-US" sz="1000">
              <a:solidFill>
                <a:schemeClr val="dk1"/>
              </a:solidFill>
              <a:latin typeface="Arial" pitchFamily="34" charset="0"/>
              <a:ea typeface="+mn-ea"/>
              <a:cs typeface="Arial" pitchFamily="34" charset="0"/>
            </a:rPr>
          </a:br>
          <a:r>
            <a:rPr lang="en-US" sz="1000">
              <a:solidFill>
                <a:schemeClr val="dk1"/>
              </a:solidFill>
              <a:latin typeface="Arial" pitchFamily="34" charset="0"/>
              <a:ea typeface="+mn-ea"/>
              <a:cs typeface="Arial" pitchFamily="34" charset="0"/>
            </a:rPr>
            <a:t>Your LEA will be responsible for reviewing TEA’s preliminary IDEA-B LEA MOE compliance review and comparing it to your own internal review. If you used TEA’s IDEA-B LEA MOE Calculation Tool and the correct data sources, your preliminary results will match TEA’s. Once you have made your comparison, your LEA will have four options:</a:t>
          </a:r>
        </a:p>
        <a:p>
          <a:br>
            <a:rPr lang="en-US" sz="1000" b="1">
              <a:latin typeface="Arial" panose="020B0604020202020204" pitchFamily="34" charset="0"/>
              <a:cs typeface="Arial" panose="020B0604020202020204" pitchFamily="34" charset="0"/>
            </a:rPr>
          </a:br>
          <a:r>
            <a:rPr lang="en-US" sz="1000" b="1">
              <a:latin typeface="Arial" panose="020B0604020202020204" pitchFamily="34" charset="0"/>
              <a:cs typeface="Arial" panose="020B0604020202020204" pitchFamily="34" charset="0"/>
            </a:rPr>
            <a:t>Option 1: Accept Results</a:t>
          </a:r>
        </a:p>
        <a:p>
          <a:r>
            <a:rPr lang="en-US" sz="1000">
              <a:solidFill>
                <a:schemeClr val="dk1"/>
              </a:solidFill>
              <a:latin typeface="Arial" panose="020B0604020202020204" pitchFamily="34" charset="0"/>
              <a:ea typeface="+mn-ea"/>
              <a:cs typeface="Arial" panose="020B0604020202020204" pitchFamily="34" charset="0"/>
            </a:rPr>
            <a:t>If 1) your preliminary results match TEA’s, 2) you have no allowable statutory exceptions and/or adjustments, and 3) you accept TEA’s preliminary results, </a:t>
          </a:r>
          <a:r>
            <a:rPr lang="en-US" sz="1000" i="1">
              <a:solidFill>
                <a:schemeClr val="dk1"/>
              </a:solidFill>
              <a:latin typeface="Arial" panose="020B0604020202020204" pitchFamily="34" charset="0"/>
              <a:ea typeface="+mn-ea"/>
              <a:cs typeface="Arial" panose="020B0604020202020204" pitchFamily="34" charset="0"/>
            </a:rPr>
            <a:t>then no further action or response is required</a:t>
          </a:r>
          <a:r>
            <a:rPr lang="en-US" sz="1000">
              <a:solidFill>
                <a:schemeClr val="dk1"/>
              </a:solidFill>
              <a:latin typeface="Arial" panose="020B0604020202020204" pitchFamily="34" charset="0"/>
              <a:ea typeface="+mn-ea"/>
              <a:cs typeface="Arial" panose="020B0604020202020204" pitchFamily="34" charset="0"/>
            </a:rPr>
            <a:t>. The preliminary results will become the final results.</a:t>
          </a:r>
          <a:br>
            <a:rPr lang="en-US" sz="1000">
              <a:solidFill>
                <a:schemeClr val="dk1"/>
              </a:solidFill>
              <a:latin typeface="Arial" panose="020B0604020202020204" pitchFamily="34" charset="0"/>
              <a:ea typeface="+mn-ea"/>
              <a:cs typeface="Arial" panose="020B0604020202020204" pitchFamily="34" charset="0"/>
            </a:rPr>
          </a:br>
          <a:endParaRPr lang="en-US" sz="1000">
            <a:solidFill>
              <a:schemeClr val="dk1"/>
            </a:solidFill>
            <a:latin typeface="Arial" panose="020B0604020202020204" pitchFamily="34" charset="0"/>
            <a:ea typeface="+mn-ea"/>
            <a:cs typeface="Arial" panose="020B0604020202020204" pitchFamily="34" charset="0"/>
          </a:endParaRPr>
        </a:p>
        <a:p>
          <a:r>
            <a:rPr lang="en-US" sz="1000" b="1">
              <a:latin typeface="Arial" panose="020B0604020202020204" pitchFamily="34" charset="0"/>
              <a:cs typeface="Arial" panose="020B0604020202020204" pitchFamily="34" charset="0"/>
            </a:rPr>
            <a:t>Option 2: Submit Allowable Exceptions/Adjustment to Fiscal Effort Considerations</a:t>
          </a:r>
        </a:p>
        <a:p>
          <a:r>
            <a:rPr lang="en-US" sz="1000">
              <a:latin typeface="Arial" panose="020B0604020202020204" pitchFamily="34" charset="0"/>
              <a:cs typeface="Arial" panose="020B0604020202020204" pitchFamily="34" charset="0"/>
            </a:rPr>
            <a:t>If TEA’s </a:t>
          </a:r>
          <a:r>
            <a:rPr lang="en-US" sz="1000">
              <a:solidFill>
                <a:schemeClr val="dk1"/>
              </a:solidFill>
              <a:latin typeface="Arial" panose="020B0604020202020204" pitchFamily="34" charset="0"/>
              <a:ea typeface="+mn-ea"/>
              <a:cs typeface="Arial" panose="020B0604020202020204" pitchFamily="34" charset="0"/>
            </a:rPr>
            <a:t>preliminary results match the LEA’s preliminary results but the LEA has allowable statutory exceptions and/or adjustment to fiscal effort to submit for consideration in the final IDEA-B LEA MOE compliance review, the LEA will be given instructions and a timeline</a:t>
          </a:r>
          <a:r>
            <a:rPr lang="en-US" sz="1000" baseline="0">
              <a:solidFill>
                <a:schemeClr val="dk1"/>
              </a:solidFill>
              <a:latin typeface="Arial" panose="020B0604020202020204" pitchFamily="34" charset="0"/>
              <a:ea typeface="+mn-ea"/>
              <a:cs typeface="Arial" panose="020B0604020202020204" pitchFamily="34" charset="0"/>
            </a:rPr>
            <a:t> </a:t>
          </a:r>
          <a:r>
            <a:rPr lang="en-US" sz="1000">
              <a:solidFill>
                <a:schemeClr val="dk1"/>
              </a:solidFill>
              <a:latin typeface="Arial" panose="020B0604020202020204" pitchFamily="34" charset="0"/>
              <a:ea typeface="+mn-ea"/>
              <a:cs typeface="Arial" panose="020B0604020202020204" pitchFamily="34" charset="0"/>
            </a:rPr>
            <a:t>to submit all of the following: 1) IDEA-B LEA MOE Certification Form, signed by the superintendent, 2) IDEA-B LEA MOE Exceptions Workbook, and 3) Supporting documentation to justify the amounts reported in the IDEA-B LEA MOE Exceptions Workbook for any of the allowable exceptions. </a:t>
          </a:r>
        </a:p>
        <a:p>
          <a:endParaRPr lang="en-US" sz="1000" b="1">
            <a:latin typeface="Arial" panose="020B0604020202020204" pitchFamily="34" charset="0"/>
            <a:cs typeface="Arial" panose="020B0604020202020204" pitchFamily="34" charset="0"/>
          </a:endParaRPr>
        </a:p>
        <a:p>
          <a:r>
            <a:rPr lang="en-US" sz="1000" b="1">
              <a:latin typeface="Arial" panose="020B0604020202020204" pitchFamily="34" charset="0"/>
              <a:cs typeface="Arial" panose="020B0604020202020204" pitchFamily="34" charset="0"/>
            </a:rPr>
            <a:t>Option 3: Recalculate If Results Do Not Match</a:t>
          </a:r>
          <a:endParaRPr lang="en-US" sz="1000">
            <a:solidFill>
              <a:schemeClr val="dk1"/>
            </a:solidFill>
            <a:latin typeface="Arial" panose="020B0604020202020204" pitchFamily="34" charset="0"/>
            <a:ea typeface="+mn-ea"/>
            <a:cs typeface="Arial" panose="020B0604020202020204" pitchFamily="34" charset="0"/>
          </a:endParaRPr>
        </a:p>
        <a:p>
          <a:r>
            <a:rPr lang="en-US" sz="1000">
              <a:solidFill>
                <a:schemeClr val="dk1"/>
              </a:solidFill>
              <a:latin typeface="Arial" panose="020B0604020202020204" pitchFamily="34" charset="0"/>
              <a:ea typeface="+mn-ea"/>
              <a:cs typeface="Arial" panose="020B0604020202020204" pitchFamily="34" charset="0"/>
            </a:rPr>
            <a:t>If you used TEA’s IDEA-B LEA MOE Calculation Tool, and your preliminary results do not match TEA’s, review </a:t>
          </a:r>
          <a:r>
            <a:rPr lang="en-US" sz="1000">
              <a:solidFill>
                <a:sysClr val="windowText" lastClr="000000"/>
              </a:solidFill>
              <a:latin typeface="Arial" panose="020B0604020202020204" pitchFamily="34" charset="0"/>
              <a:ea typeface="+mn-ea"/>
              <a:cs typeface="Arial" panose="020B0604020202020204" pitchFamily="34" charset="0"/>
            </a:rPr>
            <a:t>your data sources and documentation and recalculate your MOE using the calculation tool.  </a:t>
          </a:r>
          <a:r>
            <a:rPr lang="en-US" sz="1000" b="1">
              <a:solidFill>
                <a:sysClr val="windowText" lastClr="000000"/>
              </a:solidFill>
              <a:latin typeface="Arial" pitchFamily="34" charset="0"/>
              <a:ea typeface="+mn-ea"/>
              <a:cs typeface="Arial" pitchFamily="34" charset="0"/>
            </a:rPr>
            <a:t>If you used TEA’s IDEA-B LEA MOE Calculation Tool</a:t>
          </a:r>
          <a:r>
            <a:rPr lang="en-US" sz="1000" b="1" baseline="0">
              <a:solidFill>
                <a:sysClr val="windowText" lastClr="000000"/>
              </a:solidFill>
              <a:latin typeface="Arial" panose="020B0604020202020204" pitchFamily="34" charset="0"/>
              <a:ea typeface="+mn-ea"/>
              <a:cs typeface="Arial" panose="020B0604020202020204" pitchFamily="34" charset="0"/>
            </a:rPr>
            <a:t> and entered the required data as per the instructions using the correct data sources, </a:t>
          </a:r>
          <a:r>
            <a:rPr lang="en-US" sz="1000" b="1">
              <a:solidFill>
                <a:sysClr val="windowText" lastClr="000000"/>
              </a:solidFill>
              <a:latin typeface="Arial" pitchFamily="34" charset="0"/>
              <a:ea typeface="+mn-ea"/>
              <a:cs typeface="Arial" pitchFamily="34" charset="0"/>
            </a:rPr>
            <a:t>your </a:t>
          </a:r>
          <a:r>
            <a:rPr lang="en-US" sz="1000" b="1">
              <a:solidFill>
                <a:schemeClr val="dk1"/>
              </a:solidFill>
              <a:latin typeface="Arial" pitchFamily="34" charset="0"/>
              <a:ea typeface="+mn-ea"/>
              <a:cs typeface="Arial" pitchFamily="34" charset="0"/>
            </a:rPr>
            <a:t>preliminary results will match TEA’s. </a:t>
          </a:r>
          <a:br>
            <a:rPr lang="en-US" sz="1000">
              <a:solidFill>
                <a:schemeClr val="dk1"/>
              </a:solidFill>
              <a:latin typeface="Arial" panose="020B0604020202020204" pitchFamily="34" charset="0"/>
              <a:ea typeface="+mn-ea"/>
              <a:cs typeface="Arial" panose="020B0604020202020204" pitchFamily="34" charset="0"/>
            </a:rPr>
          </a:br>
          <a:endParaRPr lang="en-US" sz="1000">
            <a:solidFill>
              <a:schemeClr val="dk1"/>
            </a:solidFill>
            <a:latin typeface="Arial" panose="020B0604020202020204" pitchFamily="34" charset="0"/>
            <a:ea typeface="+mn-ea"/>
            <a:cs typeface="Arial" panose="020B0604020202020204" pitchFamily="34" charset="0"/>
          </a:endParaRPr>
        </a:p>
        <a:p>
          <a:pPr marL="0" indent="0"/>
          <a:r>
            <a:rPr lang="en-US" sz="1000" b="1">
              <a:solidFill>
                <a:schemeClr val="dk1"/>
              </a:solidFill>
              <a:latin typeface="Arial" pitchFamily="34" charset="0"/>
              <a:ea typeface="+mn-ea"/>
              <a:cs typeface="Arial" pitchFamily="34" charset="0"/>
            </a:rPr>
            <a:t>Option 4: Submit Alternate Local Methodology</a:t>
          </a:r>
        </a:p>
        <a:p>
          <a:r>
            <a:rPr lang="en-US" sz="1000" b="0">
              <a:solidFill>
                <a:schemeClr val="dk1"/>
              </a:solidFill>
              <a:latin typeface="Arial" panose="020B0604020202020204" pitchFamily="34" charset="0"/>
              <a:ea typeface="+mn-ea"/>
              <a:cs typeface="Arial" panose="020B0604020202020204" pitchFamily="34" charset="0"/>
            </a:rPr>
            <a:t>If your LEA established an alternate local methodology to calculate any of the four test methods, your compliance review will likely not match TEA’s. Email </a:t>
          </a:r>
          <a:r>
            <a:rPr lang="en-US" sz="1000" b="0">
              <a:solidFill>
                <a:schemeClr val="dk1"/>
              </a:solidFill>
              <a:latin typeface="Arial" panose="020B0604020202020204" pitchFamily="34" charset="0"/>
              <a:ea typeface="+mn-ea"/>
              <a:cs typeface="Arial" panose="020B0604020202020204" pitchFamily="34" charset="0"/>
              <a:hlinkClick xmlns:r="http://schemas.openxmlformats.org/officeDocument/2006/relationships" r:id=""/>
            </a:rPr>
            <a:t>compliance@tea.texas.gov</a:t>
          </a:r>
          <a:r>
            <a:rPr lang="en-US" sz="1000" b="0">
              <a:solidFill>
                <a:schemeClr val="dk1"/>
              </a:solidFill>
              <a:latin typeface="Arial" panose="020B0604020202020204" pitchFamily="34" charset="0"/>
              <a:ea typeface="+mn-ea"/>
              <a:cs typeface="Arial" panose="020B0604020202020204" pitchFamily="34" charset="0"/>
            </a:rPr>
            <a:t> to alert TEA that you intend to submit an alternate local methodology along with supporting documentation for consideration in the final IDEA-B LEA MOE compliance review. TEA will contact you regarding further required action.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1">
            <a:solidFill>
              <a:schemeClr val="dk1"/>
            </a:solidFill>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dk1"/>
            </a:solidFill>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opLeftCell="A10" workbookViewId="0">
      <selection activeCell="A31" sqref="A31"/>
    </sheetView>
  </sheetViews>
  <sheetFormatPr defaultColWidth="8.5546875" defaultRowHeight="13.8" x14ac:dyDescent="0.3"/>
  <cols>
    <col min="1" max="1" width="71.44140625" style="9" bestFit="1" customWidth="1"/>
    <col min="2" max="3" width="8.5546875" style="9"/>
    <col min="4" max="4" width="31.5546875" style="9" bestFit="1" customWidth="1"/>
    <col min="5" max="5" width="57.5546875" style="9" customWidth="1"/>
    <col min="6" max="7" width="8.5546875" style="9"/>
    <col min="8" max="8" width="12.5546875" style="9" bestFit="1" customWidth="1"/>
    <col min="9" max="16384" width="8.5546875" style="9"/>
  </cols>
  <sheetData>
    <row r="1" spans="1:5" x14ac:dyDescent="0.3">
      <c r="A1" s="234" t="s">
        <v>4</v>
      </c>
      <c r="B1" s="234"/>
      <c r="C1" s="234"/>
      <c r="D1" s="234"/>
      <c r="E1" s="11"/>
    </row>
    <row r="3" spans="1:5" x14ac:dyDescent="0.3">
      <c r="B3" s="1" t="s">
        <v>10</v>
      </c>
      <c r="C3" s="1" t="s">
        <v>11</v>
      </c>
      <c r="D3" s="1" t="s">
        <v>12</v>
      </c>
    </row>
    <row r="4" spans="1:5" x14ac:dyDescent="0.3">
      <c r="A4" s="2" t="s">
        <v>0</v>
      </c>
      <c r="B4" s="7"/>
      <c r="C4" s="7"/>
      <c r="D4" s="7"/>
    </row>
    <row r="5" spans="1:5" x14ac:dyDescent="0.3">
      <c r="A5" s="2" t="s">
        <v>8</v>
      </c>
      <c r="B5" s="7"/>
      <c r="C5" s="7"/>
      <c r="D5" s="7"/>
    </row>
    <row r="6" spans="1:5" ht="14.4" thickBot="1" x14ac:dyDescent="0.35">
      <c r="A6" s="3" t="s">
        <v>9</v>
      </c>
      <c r="B6" s="7"/>
      <c r="C6" s="7"/>
      <c r="D6" s="7"/>
    </row>
    <row r="7" spans="1:5" ht="14.4" thickBot="1" x14ac:dyDescent="0.35">
      <c r="A7" s="4" t="s">
        <v>1</v>
      </c>
      <c r="B7" s="7"/>
      <c r="C7" s="7"/>
      <c r="D7" s="7"/>
    </row>
    <row r="8" spans="1:5" ht="14.4" thickTop="1" x14ac:dyDescent="0.3">
      <c r="A8" s="10"/>
      <c r="B8" s="7"/>
      <c r="C8" s="7"/>
      <c r="D8" s="7"/>
    </row>
    <row r="9" spans="1:5" x14ac:dyDescent="0.3">
      <c r="A9" s="2" t="s">
        <v>5</v>
      </c>
      <c r="B9" s="7"/>
      <c r="C9" s="7"/>
      <c r="D9" s="7"/>
    </row>
    <row r="10" spans="1:5" ht="14.4" thickBot="1" x14ac:dyDescent="0.35">
      <c r="A10" s="4" t="s">
        <v>6</v>
      </c>
      <c r="B10" s="7"/>
      <c r="C10" s="7"/>
      <c r="D10" s="7"/>
    </row>
    <row r="11" spans="1:5" ht="14.4" thickTop="1" x14ac:dyDescent="0.3">
      <c r="B11" s="7"/>
      <c r="C11" s="7"/>
      <c r="D11" s="7"/>
    </row>
    <row r="12" spans="1:5" ht="14.4" thickBot="1" x14ac:dyDescent="0.35">
      <c r="A12" s="4" t="s">
        <v>7</v>
      </c>
      <c r="B12" s="7"/>
      <c r="C12" s="7"/>
      <c r="D12" s="7"/>
    </row>
    <row r="13" spans="1:5" ht="15" thickTop="1" thickBot="1" x14ac:dyDescent="0.35">
      <c r="A13" s="4" t="s">
        <v>3</v>
      </c>
      <c r="B13" s="7"/>
      <c r="C13" s="7"/>
      <c r="D13" s="7"/>
    </row>
    <row r="14" spans="1:5" ht="14.4" thickTop="1" x14ac:dyDescent="0.3">
      <c r="A14" s="2"/>
      <c r="B14" s="7"/>
      <c r="C14" s="7"/>
      <c r="D14" s="234" t="s">
        <v>35</v>
      </c>
    </row>
    <row r="15" spans="1:5" ht="28.35" customHeight="1" thickBot="1" x14ac:dyDescent="0.35">
      <c r="A15" s="4" t="s">
        <v>13</v>
      </c>
      <c r="B15" s="7"/>
      <c r="C15" s="7"/>
      <c r="D15" s="235"/>
    </row>
    <row r="16" spans="1:5" ht="14.4" thickTop="1" x14ac:dyDescent="0.3">
      <c r="B16" s="7"/>
      <c r="C16" s="7"/>
      <c r="D16" s="7"/>
    </row>
    <row r="19" spans="1:3" x14ac:dyDescent="0.3">
      <c r="B19" s="1" t="s">
        <v>10</v>
      </c>
      <c r="C19" s="1" t="s">
        <v>11</v>
      </c>
    </row>
    <row r="20" spans="1:3" x14ac:dyDescent="0.3">
      <c r="A20" s="5" t="s">
        <v>1</v>
      </c>
    </row>
    <row r="21" spans="1:3" x14ac:dyDescent="0.3">
      <c r="A21" s="5" t="s">
        <v>2</v>
      </c>
    </row>
    <row r="22" spans="1:3" x14ac:dyDescent="0.3">
      <c r="A22" s="5" t="s">
        <v>14</v>
      </c>
    </row>
    <row r="24" spans="1:3" s="7" customFormat="1" ht="38.1" customHeight="1" x14ac:dyDescent="0.3">
      <c r="A24" s="6" t="s">
        <v>15</v>
      </c>
      <c r="B24" s="234" t="s">
        <v>17</v>
      </c>
      <c r="C24" s="234"/>
    </row>
    <row r="25" spans="1:3" s="7" customFormat="1" ht="43.35" customHeight="1" x14ac:dyDescent="0.3">
      <c r="A25" s="8" t="s">
        <v>16</v>
      </c>
      <c r="B25" s="236" t="s">
        <v>18</v>
      </c>
      <c r="C25" s="236"/>
    </row>
    <row r="26" spans="1:3" ht="41.1" customHeight="1" thickBot="1" x14ac:dyDescent="0.35">
      <c r="A26" s="4" t="s">
        <v>7</v>
      </c>
      <c r="B26" s="237" t="s">
        <v>19</v>
      </c>
      <c r="C26" s="237"/>
    </row>
    <row r="27" spans="1:3" ht="14.4" thickTop="1" x14ac:dyDescent="0.3"/>
  </sheetData>
  <customSheetViews>
    <customSheetView guid="{DEE000D8-B684-4894-BD49-2549D3C48099}" state="hidden">
      <selection activeCell="A31" sqref="A31"/>
      <pageMargins left="0.7" right="0.7" top="0.75" bottom="0.75" header="0.3" footer="0.3"/>
      <pageSetup orientation="portrait" r:id="rId1"/>
    </customSheetView>
  </customSheetViews>
  <mergeCells count="5">
    <mergeCell ref="D14:D15"/>
    <mergeCell ref="B24:C24"/>
    <mergeCell ref="B25:C25"/>
    <mergeCell ref="B26:C26"/>
    <mergeCell ref="A1:D1"/>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pageSetUpPr fitToPage="1"/>
  </sheetPr>
  <dimension ref="C1:U48"/>
  <sheetViews>
    <sheetView tabSelected="1" zoomScale="99" zoomScaleNormal="99" zoomScaleSheetLayoutView="100" zoomScalePageLayoutView="80" workbookViewId="0">
      <selection activeCell="K1" sqref="K1"/>
    </sheetView>
  </sheetViews>
  <sheetFormatPr defaultColWidth="9.44140625" defaultRowHeight="14.4" x14ac:dyDescent="0.3"/>
  <cols>
    <col min="1" max="9" width="9.44140625" style="37"/>
    <col min="10" max="10" width="5.44140625" style="37" customWidth="1"/>
    <col min="11" max="16384" width="9.44140625" style="37"/>
  </cols>
  <sheetData>
    <row r="1" spans="3:21" s="36" customFormat="1" ht="15" thickTop="1" x14ac:dyDescent="0.3"/>
    <row r="2" spans="3:21" ht="265.8" x14ac:dyDescent="0.3">
      <c r="I2" s="190" t="s">
        <v>81</v>
      </c>
      <c r="U2" s="193"/>
    </row>
    <row r="3" spans="3:21" x14ac:dyDescent="0.3">
      <c r="U3" s="194"/>
    </row>
    <row r="4" spans="3:21" ht="15.6" x14ac:dyDescent="0.3">
      <c r="C4" s="192" t="s">
        <v>82</v>
      </c>
      <c r="D4" s="192"/>
    </row>
    <row r="5" spans="3:21" ht="177" customHeight="1" x14ac:dyDescent="0.3">
      <c r="C5" s="191" t="s">
        <v>83</v>
      </c>
      <c r="D5" s="191" t="s">
        <v>84</v>
      </c>
      <c r="F5" s="191" t="s">
        <v>80</v>
      </c>
    </row>
    <row r="45" ht="8.85" customHeight="1" x14ac:dyDescent="0.3"/>
    <row r="48" ht="99" customHeight="1" x14ac:dyDescent="0.3"/>
  </sheetData>
  <sheetProtection algorithmName="SHA-512" hashValue="E733P8OMhJRbhgvLBJ5+ffFtFq8Nh5+zLk2Pt/fD5UhedqHYZ0grxyRU9yNW6hTmHEHKikpSXTPR5alYs8pncg==" saltValue="LHhtqjmLGpaPYCzhQ8+bXw==" spinCount="100000" sheet="1" objects="1" scenarios="1" selectLockedCells="1" selectUnlockedCells="1"/>
  <customSheetViews>
    <customSheetView guid="{DEE000D8-B684-4894-BD49-2549D3C48099}" showPageBreaks="1" printArea="1">
      <selection activeCell="A48" sqref="A48"/>
      <rowBreaks count="2" manualBreakCount="2">
        <brk id="12" max="9" man="1"/>
        <brk id="52" max="9" man="1"/>
      </rowBreaks>
      <pageMargins left="0.5" right="0.5" top="1.25" bottom="0.25" header="0.25" footer="0.3"/>
      <printOptions horizontalCentered="1"/>
      <pageSetup fitToHeight="3" pageOrder="overThenDown" orientation="portrait" r:id="rId1"/>
      <headerFooter scaleWithDoc="0">
        <oddHeader>&amp;C&amp;"Arial,Bold"&amp;14IDEA-B Maintenance of Effort 
Calculation Tool
for Local Educational Agencies (LEAs)</oddHeader>
        <oddFooter>&amp;L&amp;"Arial,Regular"&amp;9 © 2016 Texas Education Agency&amp;R&amp;"Arial,Regular"&amp;9Federal Fiscal Compliance and Reporting Division</oddFooter>
      </headerFooter>
    </customSheetView>
  </customSheetViews>
  <printOptions horizontalCentered="1"/>
  <pageMargins left="0.5" right="0.5" top="1.25" bottom="0.25" header="0.25" footer="0.3"/>
  <pageSetup fitToHeight="0" pageOrder="overThenDown" orientation="portrait" r:id="rId2"/>
  <headerFooter scaleWithDoc="0">
    <oddHeader>&amp;C&amp;"Arial,Bold"&amp;14IDEA-B Local Educational Agency (LEA) 
Maintenance of Effort (MOE) Calculation Tool
for School Districts</oddHeader>
    <oddFooter>&amp;L&amp;"Arial,Regular"&amp;9 © 2021 Texas Education Agency&amp;R&amp;"Arial,Regular"&amp;9Federal Fiscal Compliance and Reporting Division
Last Edited - May 2021</oddFooter>
  </headerFooter>
  <rowBreaks count="2" manualBreakCount="2">
    <brk id="12" max="9" man="1"/>
    <brk id="52" max="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XA1085"/>
  <sheetViews>
    <sheetView zoomScale="70" zoomScaleNormal="70" zoomScaleSheetLayoutView="70" zoomScalePageLayoutView="70" workbookViewId="0">
      <selection activeCell="A3" sqref="A3:C3"/>
    </sheetView>
  </sheetViews>
  <sheetFormatPr defaultColWidth="0" defaultRowHeight="15" zeroHeight="1" x14ac:dyDescent="0.25"/>
  <cols>
    <col min="1" max="1" width="10.44140625" style="19" customWidth="1"/>
    <col min="2" max="2" width="66.44140625" style="20" customWidth="1"/>
    <col min="3" max="3" width="22.5546875" style="20" customWidth="1"/>
    <col min="4" max="4" width="21.44140625" style="20" customWidth="1"/>
    <col min="5" max="5" width="22.5546875" style="20" customWidth="1"/>
    <col min="6" max="6" width="26.44140625" style="20" bestFit="1" customWidth="1"/>
    <col min="7" max="7" width="22.5546875" style="20" customWidth="1"/>
    <col min="8" max="8" width="11.44140625" style="20" bestFit="1" customWidth="1"/>
    <col min="9" max="9" width="45.5546875" style="21" customWidth="1"/>
    <col min="10" max="10" width="33.6640625" style="21" customWidth="1"/>
    <col min="11" max="11" width="33.6640625" style="20" customWidth="1"/>
    <col min="12" max="12" width="19.33203125" style="20" customWidth="1"/>
    <col min="13" max="13" width="45.6640625" style="20" customWidth="1"/>
    <col min="14" max="14" width="16.5546875" style="19" customWidth="1"/>
    <col min="15" max="15" width="90" style="20" customWidth="1"/>
    <col min="16" max="20" width="22.5546875" style="20" customWidth="1"/>
    <col min="21" max="25" width="8.5546875" style="16" hidden="1" customWidth="1"/>
    <col min="26" max="26" width="12.44140625" style="16" hidden="1" customWidth="1"/>
    <col min="27" max="625" width="8.5546875" style="16" hidden="1" customWidth="1"/>
    <col min="626" max="16384" width="8.5546875" style="20" hidden="1"/>
  </cols>
  <sheetData>
    <row r="1" spans="1:625" s="12" customFormat="1" ht="9.75" customHeight="1" thickTop="1" x14ac:dyDescent="0.25">
      <c r="A1" s="49"/>
      <c r="H1" s="50"/>
      <c r="I1" s="54"/>
      <c r="J1" s="13"/>
      <c r="N1" s="49"/>
      <c r="T1" s="50"/>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c r="BX1" s="164"/>
      <c r="BY1" s="164"/>
      <c r="BZ1" s="164"/>
      <c r="CA1" s="164"/>
      <c r="CB1" s="164"/>
      <c r="CC1" s="164"/>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c r="NY1" s="16"/>
      <c r="NZ1" s="16"/>
      <c r="OA1" s="16"/>
      <c r="OB1" s="16"/>
      <c r="OC1" s="16"/>
      <c r="OD1" s="16"/>
      <c r="OE1" s="16"/>
      <c r="OF1" s="16"/>
      <c r="OG1" s="16"/>
      <c r="OH1" s="16"/>
      <c r="OI1" s="16"/>
      <c r="OJ1" s="16"/>
      <c r="OK1" s="16"/>
      <c r="OL1" s="16"/>
      <c r="OM1" s="16"/>
      <c r="ON1" s="16"/>
      <c r="OO1" s="16"/>
      <c r="OP1" s="16"/>
      <c r="OQ1" s="16"/>
      <c r="OR1" s="16"/>
      <c r="OS1" s="16"/>
      <c r="OT1" s="16"/>
      <c r="OU1" s="16"/>
      <c r="OV1" s="16"/>
      <c r="OW1" s="16"/>
      <c r="OX1" s="16"/>
      <c r="OY1" s="16"/>
      <c r="OZ1" s="16"/>
      <c r="PA1" s="16"/>
      <c r="PB1" s="16"/>
      <c r="PC1" s="16"/>
      <c r="PD1" s="16"/>
      <c r="PE1" s="16"/>
      <c r="PF1" s="16"/>
      <c r="PG1" s="16"/>
      <c r="PH1" s="16"/>
      <c r="PI1" s="16"/>
      <c r="PJ1" s="16"/>
      <c r="PK1" s="16"/>
      <c r="PL1" s="16"/>
      <c r="PM1" s="16"/>
      <c r="PN1" s="16"/>
      <c r="PO1" s="16"/>
      <c r="PP1" s="16"/>
      <c r="PQ1" s="16"/>
      <c r="PR1" s="16"/>
      <c r="PS1" s="16"/>
      <c r="PT1" s="16"/>
      <c r="PU1" s="16"/>
      <c r="PV1" s="16"/>
      <c r="PW1" s="16"/>
      <c r="PX1" s="16"/>
      <c r="PY1" s="16"/>
      <c r="PZ1" s="16"/>
      <c r="QA1" s="16"/>
      <c r="QB1" s="16"/>
      <c r="QC1" s="16"/>
      <c r="QD1" s="16"/>
      <c r="QE1" s="16"/>
      <c r="QF1" s="16"/>
      <c r="QG1" s="16"/>
      <c r="QH1" s="16"/>
      <c r="QI1" s="16"/>
      <c r="QJ1" s="16"/>
      <c r="QK1" s="16"/>
      <c r="QL1" s="16"/>
      <c r="QM1" s="16"/>
      <c r="QN1" s="16"/>
      <c r="QO1" s="16"/>
      <c r="QP1" s="16"/>
      <c r="QQ1" s="16"/>
      <c r="QR1" s="16"/>
      <c r="QS1" s="16"/>
      <c r="QT1" s="16"/>
      <c r="QU1" s="16"/>
      <c r="QV1" s="16"/>
      <c r="QW1" s="16"/>
      <c r="QX1" s="16"/>
      <c r="QY1" s="16"/>
      <c r="QZ1" s="16"/>
      <c r="RA1" s="16"/>
      <c r="RB1" s="16"/>
      <c r="RC1" s="16"/>
      <c r="RD1" s="16"/>
      <c r="RE1" s="16"/>
      <c r="RF1" s="16"/>
      <c r="RG1" s="16"/>
      <c r="RH1" s="16"/>
      <c r="RI1" s="16"/>
      <c r="RJ1" s="16"/>
      <c r="RK1" s="16"/>
      <c r="RL1" s="16"/>
      <c r="RM1" s="16"/>
      <c r="RN1" s="16"/>
      <c r="RO1" s="16"/>
      <c r="RP1" s="16"/>
      <c r="RQ1" s="16"/>
      <c r="RR1" s="16"/>
      <c r="RS1" s="16"/>
      <c r="RT1" s="16"/>
      <c r="RU1" s="16"/>
      <c r="RV1" s="16"/>
      <c r="RW1" s="16"/>
      <c r="RX1" s="16"/>
      <c r="RY1" s="16"/>
      <c r="RZ1" s="16"/>
      <c r="SA1" s="16"/>
      <c r="SB1" s="16"/>
      <c r="SC1" s="16"/>
      <c r="SD1" s="16"/>
      <c r="SE1" s="16"/>
      <c r="SF1" s="16"/>
      <c r="SG1" s="16"/>
      <c r="SH1" s="16"/>
      <c r="SI1" s="16"/>
      <c r="SJ1" s="16"/>
      <c r="SK1" s="16"/>
      <c r="SL1" s="16"/>
      <c r="SM1" s="16"/>
      <c r="SN1" s="16"/>
      <c r="SO1" s="16"/>
      <c r="SP1" s="16"/>
      <c r="SQ1" s="16"/>
      <c r="SR1" s="16"/>
      <c r="SS1" s="16"/>
      <c r="ST1" s="16"/>
      <c r="SU1" s="16"/>
      <c r="SV1" s="16"/>
      <c r="SW1" s="16"/>
      <c r="SX1" s="16"/>
      <c r="SY1" s="16"/>
      <c r="SZ1" s="16"/>
      <c r="TA1" s="16"/>
      <c r="TB1" s="16"/>
      <c r="TC1" s="16"/>
      <c r="TD1" s="16"/>
      <c r="TE1" s="16"/>
      <c r="TF1" s="16"/>
      <c r="TG1" s="16"/>
      <c r="TH1" s="16"/>
      <c r="TI1" s="16"/>
      <c r="TJ1" s="16"/>
      <c r="TK1" s="16"/>
      <c r="TL1" s="16"/>
      <c r="TM1" s="16"/>
      <c r="TN1" s="16"/>
      <c r="TO1" s="16"/>
      <c r="TP1" s="16"/>
      <c r="TQ1" s="16"/>
      <c r="TR1" s="16"/>
      <c r="TS1" s="16"/>
      <c r="TT1" s="16"/>
      <c r="TU1" s="16"/>
      <c r="TV1" s="16"/>
      <c r="TW1" s="16"/>
      <c r="TX1" s="16"/>
      <c r="TY1" s="16"/>
      <c r="TZ1" s="16"/>
      <c r="UA1" s="16"/>
      <c r="UB1" s="16"/>
      <c r="UC1" s="16"/>
      <c r="UD1" s="16"/>
      <c r="UE1" s="16"/>
      <c r="UF1" s="16"/>
      <c r="UG1" s="16"/>
      <c r="UH1" s="16"/>
      <c r="UI1" s="16"/>
      <c r="UJ1" s="16"/>
      <c r="UK1" s="16"/>
      <c r="UL1" s="16"/>
      <c r="UM1" s="16"/>
      <c r="UN1" s="16"/>
      <c r="UO1" s="16"/>
      <c r="UP1" s="16"/>
      <c r="UQ1" s="16"/>
      <c r="UR1" s="16"/>
      <c r="US1" s="16"/>
      <c r="UT1" s="16"/>
      <c r="UU1" s="16"/>
      <c r="UV1" s="16"/>
      <c r="UW1" s="16"/>
      <c r="UX1" s="16"/>
      <c r="UY1" s="16"/>
      <c r="UZ1" s="16"/>
      <c r="VA1" s="16"/>
      <c r="VB1" s="16"/>
      <c r="VC1" s="16"/>
      <c r="VD1" s="16"/>
      <c r="VE1" s="16"/>
      <c r="VF1" s="16"/>
      <c r="VG1" s="16"/>
      <c r="VH1" s="16"/>
      <c r="VI1" s="16"/>
      <c r="VJ1" s="16"/>
      <c r="VK1" s="16"/>
      <c r="VL1" s="16"/>
      <c r="VM1" s="16"/>
      <c r="VN1" s="16"/>
      <c r="VO1" s="16"/>
      <c r="VP1" s="16"/>
      <c r="VQ1" s="16"/>
      <c r="VR1" s="16"/>
      <c r="VS1" s="16"/>
      <c r="VT1" s="16"/>
      <c r="VU1" s="16"/>
      <c r="VV1" s="16"/>
      <c r="VW1" s="16"/>
      <c r="VX1" s="16"/>
      <c r="VY1" s="16"/>
      <c r="VZ1" s="16"/>
      <c r="WA1" s="16"/>
      <c r="WB1" s="16"/>
      <c r="WC1" s="16"/>
      <c r="WD1" s="16"/>
      <c r="WE1" s="16"/>
      <c r="WF1" s="16"/>
      <c r="WG1" s="16"/>
      <c r="WH1" s="16"/>
      <c r="WI1" s="16"/>
      <c r="WJ1" s="16"/>
      <c r="WK1" s="16"/>
      <c r="WL1" s="16"/>
      <c r="WM1" s="16"/>
      <c r="WN1" s="16"/>
      <c r="WO1" s="16"/>
      <c r="WP1" s="16"/>
      <c r="WQ1" s="16"/>
      <c r="WR1" s="16"/>
      <c r="WS1" s="16"/>
      <c r="WT1" s="16"/>
      <c r="WU1" s="16"/>
      <c r="WV1" s="16"/>
      <c r="WW1" s="16"/>
      <c r="WX1" s="16"/>
      <c r="WY1" s="16"/>
      <c r="WZ1" s="16"/>
      <c r="XA1" s="16"/>
    </row>
    <row r="2" spans="1:625" s="35" customFormat="1" ht="40.5" customHeight="1" x14ac:dyDescent="0.3">
      <c r="A2" s="241" t="s">
        <v>72</v>
      </c>
      <c r="B2" s="242"/>
      <c r="C2" s="242"/>
      <c r="D2" s="242"/>
      <c r="E2" s="242"/>
      <c r="F2" s="242"/>
      <c r="G2" s="242"/>
      <c r="H2" s="243"/>
      <c r="I2" s="241" t="s">
        <v>91</v>
      </c>
      <c r="J2" s="250"/>
      <c r="K2" s="250"/>
      <c r="L2" s="250"/>
      <c r="M2" s="250"/>
      <c r="N2" s="241" t="s">
        <v>86</v>
      </c>
      <c r="O2" s="242"/>
      <c r="P2" s="242"/>
      <c r="Q2" s="242"/>
      <c r="R2" s="242"/>
      <c r="S2" s="242"/>
      <c r="T2" s="243"/>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row>
    <row r="3" spans="1:625" s="181" customFormat="1" ht="24" customHeight="1" thickBot="1" x14ac:dyDescent="0.35">
      <c r="A3" s="244" t="s">
        <v>109</v>
      </c>
      <c r="B3" s="245"/>
      <c r="C3" s="245"/>
      <c r="D3" s="246" t="s">
        <v>68</v>
      </c>
      <c r="E3" s="246"/>
      <c r="F3" s="246"/>
      <c r="G3" s="246"/>
      <c r="H3" s="247"/>
      <c r="I3" s="248" t="str">
        <f>+A3</f>
        <v>0</v>
      </c>
      <c r="J3" s="249"/>
      <c r="K3" s="251" t="str">
        <f>D3</f>
        <v>Enter CDN</v>
      </c>
      <c r="L3" s="251"/>
      <c r="M3" s="252"/>
      <c r="N3" s="248" t="str">
        <f>A3</f>
        <v>0</v>
      </c>
      <c r="O3" s="249"/>
      <c r="P3" s="249"/>
      <c r="Q3" s="251" t="str">
        <f>D3</f>
        <v>Enter CDN</v>
      </c>
      <c r="R3" s="251"/>
      <c r="S3" s="251"/>
      <c r="T3" s="252"/>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80"/>
      <c r="CA3" s="180"/>
      <c r="CB3" s="180"/>
      <c r="CC3" s="180"/>
    </row>
    <row r="4" spans="1:625" s="76" customFormat="1" ht="24" customHeight="1" thickTop="1" thickBot="1" x14ac:dyDescent="0.35">
      <c r="A4" s="78"/>
      <c r="B4" s="79"/>
      <c r="C4" s="253" t="s">
        <v>82</v>
      </c>
      <c r="D4" s="253"/>
      <c r="E4" s="176"/>
      <c r="F4" s="175"/>
      <c r="G4" s="80"/>
      <c r="H4" s="81"/>
      <c r="I4" s="238" t="str">
        <f>C4</f>
        <v>Enter Compliance Review School Year</v>
      </c>
      <c r="J4" s="239"/>
      <c r="K4" s="239"/>
      <c r="L4" s="239"/>
      <c r="M4" s="240"/>
      <c r="N4" s="238" t="str">
        <f>C4</f>
        <v>Enter Compliance Review School Year</v>
      </c>
      <c r="O4" s="239"/>
      <c r="P4" s="239"/>
      <c r="Q4" s="239"/>
      <c r="R4" s="239"/>
      <c r="S4" s="239"/>
      <c r="T4" s="240"/>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row>
    <row r="5" spans="1:625" s="18" customFormat="1" ht="111.6" thickBot="1" x14ac:dyDescent="0.35">
      <c r="A5" s="169" t="s">
        <v>36</v>
      </c>
      <c r="B5" s="170" t="s">
        <v>37</v>
      </c>
      <c r="C5" s="170" t="s">
        <v>83</v>
      </c>
      <c r="D5" s="170" t="s">
        <v>87</v>
      </c>
      <c r="E5" s="170" t="s">
        <v>88</v>
      </c>
      <c r="F5" s="170" t="s">
        <v>80</v>
      </c>
      <c r="G5" s="108" t="s">
        <v>71</v>
      </c>
      <c r="H5" s="171" t="s">
        <v>46</v>
      </c>
      <c r="I5" s="107" t="s">
        <v>47</v>
      </c>
      <c r="J5" s="170" t="s">
        <v>96</v>
      </c>
      <c r="K5" s="170" t="s">
        <v>97</v>
      </c>
      <c r="L5" s="170" t="s">
        <v>98</v>
      </c>
      <c r="M5" s="170" t="s">
        <v>95</v>
      </c>
      <c r="N5" s="93" t="s">
        <v>36</v>
      </c>
      <c r="O5" s="94" t="s">
        <v>37</v>
      </c>
      <c r="P5" s="95" t="s">
        <v>33</v>
      </c>
      <c r="Q5" s="95" t="s">
        <v>41</v>
      </c>
      <c r="R5" s="95" t="s">
        <v>113</v>
      </c>
      <c r="S5" s="96" t="s">
        <v>49</v>
      </c>
      <c r="T5" s="168"/>
      <c r="U5" s="168"/>
      <c r="V5" s="168"/>
      <c r="W5" s="168"/>
      <c r="X5" s="168"/>
      <c r="Y5" s="168" t="s">
        <v>52</v>
      </c>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row>
    <row r="6" spans="1:625" ht="16.2" thickBot="1" x14ac:dyDescent="0.3">
      <c r="A6" s="109">
        <v>11</v>
      </c>
      <c r="B6" s="110" t="s">
        <v>20</v>
      </c>
      <c r="C6" s="82"/>
      <c r="D6" s="113">
        <f>S6</f>
        <v>0</v>
      </c>
      <c r="E6" s="82"/>
      <c r="F6" s="82"/>
      <c r="G6" s="82"/>
      <c r="H6" s="85"/>
      <c r="I6" s="69" t="s">
        <v>55</v>
      </c>
      <c r="J6" s="135"/>
      <c r="K6" s="198" t="s">
        <v>73</v>
      </c>
      <c r="L6" s="196"/>
      <c r="M6" s="136"/>
      <c r="N6" s="97">
        <v>11</v>
      </c>
      <c r="O6" s="98" t="s">
        <v>20</v>
      </c>
      <c r="P6" s="204">
        <v>0</v>
      </c>
      <c r="Q6" s="203">
        <v>0</v>
      </c>
      <c r="R6" s="203">
        <v>0</v>
      </c>
      <c r="S6" s="99">
        <f>SUM(P6:R6)</f>
        <v>0</v>
      </c>
      <c r="T6" s="164"/>
      <c r="U6" s="164"/>
      <c r="V6" s="164"/>
      <c r="W6" s="164"/>
      <c r="X6" s="164"/>
      <c r="Y6" s="164" t="s">
        <v>50</v>
      </c>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XA6" s="20"/>
    </row>
    <row r="7" spans="1:625" ht="16.2" thickBot="1" x14ac:dyDescent="0.3">
      <c r="A7" s="111">
        <v>12</v>
      </c>
      <c r="B7" s="112" t="s">
        <v>21</v>
      </c>
      <c r="C7" s="83"/>
      <c r="D7" s="114">
        <f t="shared" ref="D7:D18" si="0">S7</f>
        <v>0</v>
      </c>
      <c r="E7" s="83"/>
      <c r="F7" s="83"/>
      <c r="G7" s="83"/>
      <c r="H7" s="86"/>
      <c r="I7" s="51"/>
      <c r="J7" s="58"/>
      <c r="K7" s="58"/>
      <c r="L7" s="58"/>
      <c r="M7" s="58"/>
      <c r="N7" s="100">
        <v>12</v>
      </c>
      <c r="O7" s="101" t="s">
        <v>21</v>
      </c>
      <c r="P7" s="204">
        <v>0</v>
      </c>
      <c r="Q7" s="202">
        <v>0</v>
      </c>
      <c r="R7" s="202">
        <v>0</v>
      </c>
      <c r="S7" s="99">
        <f t="shared" ref="S7:S19" si="1">SUM(P7:R7)</f>
        <v>0</v>
      </c>
      <c r="T7" s="164"/>
      <c r="U7" s="164"/>
      <c r="V7" s="164"/>
      <c r="W7" s="164"/>
      <c r="X7" s="164"/>
      <c r="Y7" s="164" t="s">
        <v>51</v>
      </c>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XA7" s="20"/>
    </row>
    <row r="8" spans="1:625" ht="16.2" thickBot="1" x14ac:dyDescent="0.3">
      <c r="A8" s="111">
        <v>13</v>
      </c>
      <c r="B8" s="112" t="s">
        <v>22</v>
      </c>
      <c r="C8" s="83"/>
      <c r="D8" s="114">
        <f t="shared" si="0"/>
        <v>0</v>
      </c>
      <c r="E8" s="83"/>
      <c r="F8" s="83"/>
      <c r="G8" s="83"/>
      <c r="H8" s="86"/>
      <c r="I8" s="69" t="s">
        <v>56</v>
      </c>
      <c r="J8" s="198"/>
      <c r="K8" s="198" t="s">
        <v>73</v>
      </c>
      <c r="L8" s="199"/>
      <c r="M8" s="200"/>
      <c r="N8" s="100">
        <v>13</v>
      </c>
      <c r="O8" s="101" t="s">
        <v>22</v>
      </c>
      <c r="P8" s="204">
        <v>0</v>
      </c>
      <c r="Q8" s="202">
        <v>0</v>
      </c>
      <c r="R8" s="202">
        <v>0</v>
      </c>
      <c r="S8" s="99">
        <f t="shared" si="1"/>
        <v>0</v>
      </c>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XA8" s="20"/>
    </row>
    <row r="9" spans="1:625" ht="16.2" thickBot="1" x14ac:dyDescent="0.3">
      <c r="A9" s="111">
        <v>21</v>
      </c>
      <c r="B9" s="112" t="s">
        <v>23</v>
      </c>
      <c r="C9" s="83"/>
      <c r="D9" s="114">
        <f t="shared" si="0"/>
        <v>0</v>
      </c>
      <c r="E9" s="83"/>
      <c r="F9" s="83"/>
      <c r="G9" s="83"/>
      <c r="H9" s="86"/>
      <c r="I9" s="51"/>
      <c r="J9" s="58"/>
      <c r="K9" s="58"/>
      <c r="L9" s="58"/>
      <c r="M9" s="58"/>
      <c r="N9" s="100">
        <v>21</v>
      </c>
      <c r="O9" s="101" t="s">
        <v>23</v>
      </c>
      <c r="P9" s="204">
        <v>0</v>
      </c>
      <c r="Q9" s="202">
        <v>0</v>
      </c>
      <c r="R9" s="202">
        <v>0</v>
      </c>
      <c r="S9" s="99">
        <f t="shared" si="1"/>
        <v>0</v>
      </c>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XA9" s="20"/>
    </row>
    <row r="10" spans="1:625" ht="16.2" thickBot="1" x14ac:dyDescent="0.3">
      <c r="A10" s="111">
        <v>23</v>
      </c>
      <c r="B10" s="112" t="s">
        <v>24</v>
      </c>
      <c r="C10" s="83"/>
      <c r="D10" s="114">
        <f t="shared" si="0"/>
        <v>0</v>
      </c>
      <c r="E10" s="83"/>
      <c r="F10" s="83"/>
      <c r="G10" s="83"/>
      <c r="H10" s="86"/>
      <c r="I10" s="69" t="s">
        <v>57</v>
      </c>
      <c r="J10" s="198"/>
      <c r="K10" s="198" t="s">
        <v>73</v>
      </c>
      <c r="L10" s="201"/>
      <c r="M10" s="200"/>
      <c r="N10" s="100">
        <v>23</v>
      </c>
      <c r="O10" s="101" t="s">
        <v>24</v>
      </c>
      <c r="P10" s="204">
        <v>0</v>
      </c>
      <c r="Q10" s="202">
        <v>0</v>
      </c>
      <c r="R10" s="202">
        <v>0</v>
      </c>
      <c r="S10" s="99">
        <f t="shared" si="1"/>
        <v>0</v>
      </c>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XA10" s="20"/>
    </row>
    <row r="11" spans="1:625" ht="16.2" thickBot="1" x14ac:dyDescent="0.3">
      <c r="A11" s="111">
        <v>31</v>
      </c>
      <c r="B11" s="112" t="s">
        <v>25</v>
      </c>
      <c r="C11" s="83"/>
      <c r="D11" s="114">
        <f t="shared" si="0"/>
        <v>0</v>
      </c>
      <c r="E11" s="83"/>
      <c r="F11" s="83"/>
      <c r="G11" s="83"/>
      <c r="H11" s="86"/>
      <c r="I11" s="51"/>
      <c r="J11" s="58"/>
      <c r="K11" s="58"/>
      <c r="L11" s="58"/>
      <c r="M11" s="58"/>
      <c r="N11" s="100">
        <v>31</v>
      </c>
      <c r="O11" s="101" t="s">
        <v>25</v>
      </c>
      <c r="P11" s="204">
        <v>0</v>
      </c>
      <c r="Q11" s="202">
        <v>0</v>
      </c>
      <c r="R11" s="202">
        <v>0</v>
      </c>
      <c r="S11" s="99">
        <f t="shared" si="1"/>
        <v>0</v>
      </c>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XA11" s="20"/>
    </row>
    <row r="12" spans="1:625" ht="16.2" thickBot="1" x14ac:dyDescent="0.3">
      <c r="A12" s="111">
        <v>32</v>
      </c>
      <c r="B12" s="112" t="s">
        <v>26</v>
      </c>
      <c r="C12" s="83"/>
      <c r="D12" s="114">
        <f t="shared" si="0"/>
        <v>0</v>
      </c>
      <c r="E12" s="83"/>
      <c r="F12" s="83"/>
      <c r="G12" s="83"/>
      <c r="H12" s="86"/>
      <c r="I12" s="69" t="s">
        <v>61</v>
      </c>
      <c r="J12" s="198"/>
      <c r="K12" s="198" t="s">
        <v>73</v>
      </c>
      <c r="L12" s="201"/>
      <c r="M12" s="200"/>
      <c r="N12" s="100">
        <v>32</v>
      </c>
      <c r="O12" s="101" t="s">
        <v>26</v>
      </c>
      <c r="P12" s="204">
        <v>0</v>
      </c>
      <c r="Q12" s="202">
        <v>0</v>
      </c>
      <c r="R12" s="202">
        <v>0</v>
      </c>
      <c r="S12" s="99">
        <f t="shared" si="1"/>
        <v>0</v>
      </c>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XA12" s="20"/>
    </row>
    <row r="13" spans="1:625" ht="16.2" thickTop="1" thickBot="1" x14ac:dyDescent="0.3">
      <c r="A13" s="111">
        <v>33</v>
      </c>
      <c r="B13" s="112" t="s">
        <v>27</v>
      </c>
      <c r="C13" s="83"/>
      <c r="D13" s="114">
        <f t="shared" si="0"/>
        <v>0</v>
      </c>
      <c r="E13" s="83"/>
      <c r="F13" s="83"/>
      <c r="G13" s="83"/>
      <c r="H13" s="86"/>
      <c r="I13" s="54"/>
      <c r="J13" s="104"/>
      <c r="K13" s="104"/>
      <c r="L13" s="104"/>
      <c r="M13" s="197"/>
      <c r="N13" s="100">
        <v>33</v>
      </c>
      <c r="O13" s="101" t="s">
        <v>27</v>
      </c>
      <c r="P13" s="204">
        <v>0</v>
      </c>
      <c r="Q13" s="202">
        <v>0</v>
      </c>
      <c r="R13" s="202">
        <v>0</v>
      </c>
      <c r="S13" s="99">
        <f t="shared" si="1"/>
        <v>0</v>
      </c>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XA13" s="20"/>
    </row>
    <row r="14" spans="1:625" ht="15.6" customHeight="1" thickBot="1" x14ac:dyDescent="0.3">
      <c r="A14" s="111">
        <v>34</v>
      </c>
      <c r="B14" s="112" t="s">
        <v>28</v>
      </c>
      <c r="C14" s="83"/>
      <c r="D14" s="114">
        <f t="shared" si="0"/>
        <v>0</v>
      </c>
      <c r="E14" s="83"/>
      <c r="F14" s="83"/>
      <c r="G14" s="83"/>
      <c r="H14" s="86"/>
      <c r="I14" s="265" t="s">
        <v>105</v>
      </c>
      <c r="J14" s="265" t="s">
        <v>104</v>
      </c>
      <c r="K14" s="265" t="s">
        <v>106</v>
      </c>
      <c r="L14" s="269" t="s">
        <v>107</v>
      </c>
      <c r="M14" s="262" t="s">
        <v>112</v>
      </c>
      <c r="N14" s="100">
        <v>34</v>
      </c>
      <c r="O14" s="101" t="s">
        <v>28</v>
      </c>
      <c r="P14" s="204">
        <v>0</v>
      </c>
      <c r="Q14" s="202">
        <v>0</v>
      </c>
      <c r="R14" s="202">
        <v>0</v>
      </c>
      <c r="S14" s="99">
        <f t="shared" si="1"/>
        <v>0</v>
      </c>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XA14" s="20"/>
    </row>
    <row r="15" spans="1:625" ht="16.2" customHeight="1" thickBot="1" x14ac:dyDescent="0.3">
      <c r="A15" s="111">
        <v>36</v>
      </c>
      <c r="B15" s="112" t="s">
        <v>29</v>
      </c>
      <c r="C15" s="83"/>
      <c r="D15" s="114">
        <f t="shared" si="0"/>
        <v>0</v>
      </c>
      <c r="E15" s="83"/>
      <c r="F15" s="83"/>
      <c r="G15" s="83"/>
      <c r="H15" s="86"/>
      <c r="I15" s="265"/>
      <c r="J15" s="265"/>
      <c r="K15" s="265"/>
      <c r="L15" s="270"/>
      <c r="M15" s="262"/>
      <c r="N15" s="100">
        <v>36</v>
      </c>
      <c r="O15" s="101" t="s">
        <v>29</v>
      </c>
      <c r="P15" s="204">
        <v>0</v>
      </c>
      <c r="Q15" s="202">
        <v>0</v>
      </c>
      <c r="R15" s="202">
        <v>0</v>
      </c>
      <c r="S15" s="99">
        <f t="shared" si="1"/>
        <v>0</v>
      </c>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XA15" s="20"/>
    </row>
    <row r="16" spans="1:625" ht="15.75" customHeight="1" thickBot="1" x14ac:dyDescent="0.3">
      <c r="A16" s="111">
        <v>41</v>
      </c>
      <c r="B16" s="112" t="s">
        <v>30</v>
      </c>
      <c r="C16" s="83"/>
      <c r="D16" s="114">
        <f t="shared" si="0"/>
        <v>0</v>
      </c>
      <c r="E16" s="83"/>
      <c r="F16" s="83"/>
      <c r="G16" s="83"/>
      <c r="H16" s="86"/>
      <c r="I16" s="265"/>
      <c r="J16" s="265"/>
      <c r="K16" s="265"/>
      <c r="L16" s="270"/>
      <c r="M16" s="262"/>
      <c r="N16" s="100">
        <v>41</v>
      </c>
      <c r="O16" s="101" t="s">
        <v>30</v>
      </c>
      <c r="P16" s="204">
        <v>0</v>
      </c>
      <c r="Q16" s="202">
        <v>0</v>
      </c>
      <c r="R16" s="202">
        <v>0</v>
      </c>
      <c r="S16" s="99">
        <f t="shared" si="1"/>
        <v>0</v>
      </c>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c r="BZ16" s="164"/>
      <c r="CA16" s="164"/>
      <c r="CB16" s="164"/>
      <c r="XA16" s="20"/>
    </row>
    <row r="17" spans="1:625" ht="15" customHeight="1" thickBot="1" x14ac:dyDescent="0.3">
      <c r="A17" s="111">
        <v>51</v>
      </c>
      <c r="B17" s="112" t="s">
        <v>31</v>
      </c>
      <c r="C17" s="83"/>
      <c r="D17" s="114">
        <f t="shared" si="0"/>
        <v>0</v>
      </c>
      <c r="E17" s="83"/>
      <c r="F17" s="83"/>
      <c r="G17" s="83"/>
      <c r="H17" s="86"/>
      <c r="I17" s="265"/>
      <c r="J17" s="265"/>
      <c r="K17" s="265"/>
      <c r="L17" s="270"/>
      <c r="M17" s="262"/>
      <c r="N17" s="100">
        <v>51</v>
      </c>
      <c r="O17" s="101" t="s">
        <v>31</v>
      </c>
      <c r="P17" s="204">
        <v>0</v>
      </c>
      <c r="Q17" s="202">
        <v>0</v>
      </c>
      <c r="R17" s="202">
        <v>0</v>
      </c>
      <c r="S17" s="99">
        <f t="shared" si="1"/>
        <v>0</v>
      </c>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4"/>
      <c r="BW17" s="164"/>
      <c r="BX17" s="164"/>
      <c r="BY17" s="164"/>
      <c r="BZ17" s="164"/>
      <c r="CA17" s="164"/>
      <c r="CB17" s="164"/>
      <c r="XA17" s="20"/>
    </row>
    <row r="18" spans="1:625" ht="15.6" thickBot="1" x14ac:dyDescent="0.3">
      <c r="A18" s="111">
        <v>53</v>
      </c>
      <c r="B18" s="112" t="s">
        <v>32</v>
      </c>
      <c r="C18" s="83"/>
      <c r="D18" s="114">
        <f t="shared" si="0"/>
        <v>0</v>
      </c>
      <c r="E18" s="83"/>
      <c r="F18" s="83"/>
      <c r="G18" s="83"/>
      <c r="H18" s="86"/>
      <c r="I18" s="265"/>
      <c r="J18" s="265"/>
      <c r="K18" s="265"/>
      <c r="L18" s="270"/>
      <c r="M18" s="262"/>
      <c r="N18" s="102">
        <v>53</v>
      </c>
      <c r="O18" s="101" t="s">
        <v>32</v>
      </c>
      <c r="P18" s="204">
        <v>0</v>
      </c>
      <c r="Q18" s="202">
        <v>0</v>
      </c>
      <c r="R18" s="202">
        <v>0</v>
      </c>
      <c r="S18" s="99">
        <f t="shared" si="1"/>
        <v>0</v>
      </c>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XA18" s="20"/>
    </row>
    <row r="19" spans="1:625" ht="15.6" thickBot="1" x14ac:dyDescent="0.3">
      <c r="A19" s="125"/>
      <c r="B19" s="115" t="s">
        <v>43</v>
      </c>
      <c r="C19" s="83"/>
      <c r="D19" s="116">
        <f t="shared" ref="D19:D20" si="2">S19</f>
        <v>0</v>
      </c>
      <c r="E19" s="83"/>
      <c r="F19" s="83"/>
      <c r="G19" s="83"/>
      <c r="H19" s="86"/>
      <c r="I19" s="265"/>
      <c r="J19" s="265"/>
      <c r="K19" s="265"/>
      <c r="L19" s="270"/>
      <c r="M19" s="262"/>
      <c r="N19" s="89"/>
      <c r="O19" s="103" t="s">
        <v>43</v>
      </c>
      <c r="P19" s="204">
        <v>0</v>
      </c>
      <c r="Q19" s="210">
        <v>0</v>
      </c>
      <c r="R19" s="210">
        <v>0</v>
      </c>
      <c r="S19" s="99">
        <f t="shared" si="1"/>
        <v>0</v>
      </c>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c r="BS19" s="164"/>
      <c r="BT19" s="164"/>
      <c r="BU19" s="164"/>
      <c r="BV19" s="164"/>
      <c r="BW19" s="164"/>
      <c r="BX19" s="164"/>
      <c r="BY19" s="164"/>
      <c r="BZ19" s="164"/>
      <c r="CA19" s="164"/>
      <c r="CB19" s="164"/>
      <c r="XA19" s="20"/>
    </row>
    <row r="20" spans="1:625" ht="16.2" thickBot="1" x14ac:dyDescent="0.3">
      <c r="A20" s="92"/>
      <c r="B20" s="214" t="s">
        <v>44</v>
      </c>
      <c r="C20" s="83"/>
      <c r="D20" s="117">
        <f t="shared" si="2"/>
        <v>0</v>
      </c>
      <c r="E20" s="83"/>
      <c r="F20" s="83"/>
      <c r="G20" s="83"/>
      <c r="H20" s="86"/>
      <c r="I20" s="265"/>
      <c r="J20" s="265"/>
      <c r="K20" s="265"/>
      <c r="L20" s="270"/>
      <c r="M20" s="262"/>
      <c r="N20" s="226"/>
      <c r="O20" s="229" t="s">
        <v>44</v>
      </c>
      <c r="P20" s="227">
        <f>SUM(P6:P19)</f>
        <v>0</v>
      </c>
      <c r="Q20" s="233">
        <f>SUM(Q6:Q19)</f>
        <v>0</v>
      </c>
      <c r="R20" s="233">
        <f>SUM(R6:R19)</f>
        <v>0</v>
      </c>
      <c r="S20" s="233">
        <f>SUM(P20:R20)</f>
        <v>0</v>
      </c>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4"/>
      <c r="CB20" s="164"/>
      <c r="XA20" s="20"/>
    </row>
    <row r="21" spans="1:625" ht="16.2" thickBot="1" x14ac:dyDescent="0.3">
      <c r="A21" s="212"/>
      <c r="B21" s="223" t="s">
        <v>110</v>
      </c>
      <c r="C21" s="221"/>
      <c r="D21" s="222">
        <f>S21</f>
        <v>0</v>
      </c>
      <c r="E21" s="213"/>
      <c r="F21" s="84"/>
      <c r="G21" s="84"/>
      <c r="H21" s="87"/>
      <c r="I21" s="265"/>
      <c r="J21" s="265"/>
      <c r="K21" s="265"/>
      <c r="L21" s="270"/>
      <c r="M21" s="262"/>
      <c r="N21" s="226"/>
      <c r="O21" s="230" t="s">
        <v>108</v>
      </c>
      <c r="P21" s="228">
        <v>0</v>
      </c>
      <c r="Q21" s="105">
        <v>0</v>
      </c>
      <c r="R21" s="105">
        <v>0</v>
      </c>
      <c r="S21" s="211">
        <f>SUM(P21:R21)</f>
        <v>0</v>
      </c>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XA21" s="20"/>
    </row>
    <row r="22" spans="1:625" s="22" customFormat="1" ht="16.8" thickTop="1" thickBot="1" x14ac:dyDescent="0.35">
      <c r="A22" s="126" t="s">
        <v>75</v>
      </c>
      <c r="B22" s="123" t="s">
        <v>90</v>
      </c>
      <c r="C22" s="118">
        <f>+J8</f>
        <v>0</v>
      </c>
      <c r="D22" s="117">
        <f>S22</f>
        <v>0</v>
      </c>
      <c r="E22" s="119">
        <f>IF((+D22-C22)&gt;0,0,(D22-C22))</f>
        <v>0</v>
      </c>
      <c r="F22" s="120">
        <f>M8</f>
        <v>0</v>
      </c>
      <c r="G22" s="119">
        <f>(IF((+E22+F22)&gt;0,0,(E22+F22)))</f>
        <v>0</v>
      </c>
      <c r="H22" s="65" t="str">
        <f>IF(G22&gt;=0,"PASS","FAIL")</f>
        <v>PASS</v>
      </c>
      <c r="I22" s="265"/>
      <c r="J22" s="265"/>
      <c r="K22" s="265"/>
      <c r="L22" s="270"/>
      <c r="M22" s="263"/>
      <c r="N22" s="232"/>
      <c r="O22" s="231" t="s">
        <v>45</v>
      </c>
      <c r="P22" s="106">
        <f>P20-P21</f>
        <v>0</v>
      </c>
      <c r="Q22" s="106">
        <f t="shared" ref="Q22:S22" si="3">Q20-Q21</f>
        <v>0</v>
      </c>
      <c r="R22" s="106">
        <f>R20-R21</f>
        <v>0</v>
      </c>
      <c r="S22" s="106">
        <f t="shared" si="3"/>
        <v>0</v>
      </c>
      <c r="T22" s="164"/>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68"/>
      <c r="BN22" s="168"/>
      <c r="BO22" s="168"/>
      <c r="BP22" s="168"/>
      <c r="BQ22" s="168"/>
      <c r="BR22" s="168"/>
      <c r="BS22" s="168"/>
      <c r="BT22" s="168"/>
      <c r="BU22" s="168"/>
      <c r="BV22" s="168"/>
      <c r="BW22" s="168"/>
      <c r="BX22" s="168"/>
      <c r="BY22" s="168"/>
      <c r="BZ22" s="168"/>
      <c r="CA22" s="168"/>
      <c r="CB22" s="16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c r="IV22" s="18"/>
      <c r="IW22" s="18"/>
      <c r="IX22" s="18"/>
      <c r="IY22" s="18"/>
      <c r="IZ22" s="18"/>
      <c r="JA22" s="18"/>
      <c r="JB22" s="18"/>
      <c r="JC22" s="18"/>
      <c r="JD22" s="18"/>
      <c r="JE22" s="18"/>
      <c r="JF22" s="18"/>
      <c r="JG22" s="18"/>
      <c r="JH22" s="18"/>
      <c r="JI22" s="18"/>
      <c r="JJ22" s="18"/>
      <c r="JK22" s="18"/>
      <c r="JL22" s="18"/>
      <c r="JM22" s="18"/>
      <c r="JN22" s="18"/>
      <c r="JO22" s="18"/>
      <c r="JP22" s="18"/>
      <c r="JQ22" s="18"/>
      <c r="JR22" s="18"/>
      <c r="JS22" s="18"/>
      <c r="JT22" s="18"/>
      <c r="JU22" s="18"/>
      <c r="JV22" s="18"/>
      <c r="JW22" s="18"/>
      <c r="JX22" s="18"/>
      <c r="JY22" s="18"/>
      <c r="JZ22" s="18"/>
      <c r="KA22" s="18"/>
      <c r="KB22" s="18"/>
      <c r="KC22" s="18"/>
      <c r="KD22" s="18"/>
      <c r="KE22" s="18"/>
      <c r="KF22" s="18"/>
      <c r="KG22" s="18"/>
      <c r="KH22" s="18"/>
      <c r="KI22" s="18"/>
      <c r="KJ22" s="18"/>
      <c r="KK22" s="18"/>
      <c r="KL22" s="18"/>
      <c r="KM22" s="18"/>
      <c r="KN22" s="18"/>
      <c r="KO22" s="18"/>
      <c r="KP22" s="18"/>
      <c r="KQ22" s="18"/>
      <c r="KR22" s="18"/>
      <c r="KS22" s="18"/>
      <c r="KT22" s="18"/>
      <c r="KU22" s="18"/>
      <c r="KV22" s="18"/>
      <c r="KW22" s="18"/>
      <c r="KX22" s="18"/>
      <c r="KY22" s="18"/>
      <c r="KZ22" s="18"/>
      <c r="LA22" s="18"/>
      <c r="LB22" s="18"/>
      <c r="LC22" s="18"/>
      <c r="LD22" s="18"/>
      <c r="LE22" s="18"/>
      <c r="LF22" s="18"/>
      <c r="LG22" s="18"/>
      <c r="LH22" s="18"/>
      <c r="LI22" s="18"/>
      <c r="LJ22" s="18"/>
      <c r="LK22" s="18"/>
      <c r="LL22" s="18"/>
      <c r="LM22" s="18"/>
      <c r="LN22" s="18"/>
      <c r="LO22" s="18"/>
      <c r="LP22" s="18"/>
      <c r="LQ22" s="18"/>
      <c r="LR22" s="18"/>
      <c r="LS22" s="18"/>
      <c r="LT22" s="18"/>
      <c r="LU22" s="18"/>
      <c r="LV22" s="18"/>
      <c r="LW22" s="18"/>
      <c r="LX22" s="18"/>
      <c r="LY22" s="18"/>
      <c r="LZ22" s="18"/>
      <c r="MA22" s="18"/>
      <c r="MB22" s="18"/>
      <c r="MC22" s="18"/>
      <c r="MD22" s="18"/>
      <c r="ME22" s="18"/>
      <c r="MF22" s="18"/>
      <c r="MG22" s="18"/>
      <c r="MH22" s="18"/>
      <c r="MI22" s="18"/>
      <c r="MJ22" s="18"/>
      <c r="MK22" s="18"/>
      <c r="ML22" s="18"/>
      <c r="MM22" s="18"/>
      <c r="MN22" s="18"/>
      <c r="MO22" s="18"/>
      <c r="MP22" s="18"/>
      <c r="MQ22" s="18"/>
      <c r="MR22" s="18"/>
      <c r="MS22" s="18"/>
      <c r="MT22" s="18"/>
      <c r="MU22" s="18"/>
      <c r="MV22" s="18"/>
      <c r="MW22" s="18"/>
      <c r="MX22" s="18"/>
      <c r="MY22" s="18"/>
      <c r="MZ22" s="18"/>
      <c r="NA22" s="18"/>
      <c r="NB22" s="18"/>
      <c r="NC22" s="18"/>
      <c r="ND22" s="18"/>
      <c r="NE22" s="18"/>
      <c r="NF22" s="18"/>
      <c r="NG22" s="18"/>
      <c r="NH22" s="18"/>
      <c r="NI22" s="18"/>
      <c r="NJ22" s="18"/>
      <c r="NK22" s="18"/>
      <c r="NL22" s="18"/>
      <c r="NM22" s="18"/>
      <c r="NN22" s="18"/>
      <c r="NO22" s="18"/>
      <c r="NP22" s="18"/>
      <c r="NQ22" s="18"/>
      <c r="NR22" s="18"/>
      <c r="NS22" s="18"/>
      <c r="NT22" s="18"/>
      <c r="NU22" s="18"/>
      <c r="NV22" s="18"/>
      <c r="NW22" s="18"/>
      <c r="NX22" s="18"/>
      <c r="NY22" s="18"/>
      <c r="NZ22" s="18"/>
      <c r="OA22" s="18"/>
      <c r="OB22" s="18"/>
      <c r="OC22" s="18"/>
      <c r="OD22" s="18"/>
      <c r="OE22" s="18"/>
      <c r="OF22" s="18"/>
      <c r="OG22" s="18"/>
      <c r="OH22" s="18"/>
      <c r="OI22" s="18"/>
      <c r="OJ22" s="18"/>
      <c r="OK22" s="18"/>
      <c r="OL22" s="18"/>
      <c r="OM22" s="18"/>
      <c r="ON22" s="18"/>
      <c r="OO22" s="18"/>
      <c r="OP22" s="18"/>
      <c r="OQ22" s="18"/>
      <c r="OR22" s="18"/>
      <c r="OS22" s="18"/>
      <c r="OT22" s="18"/>
      <c r="OU22" s="18"/>
      <c r="OV22" s="18"/>
      <c r="OW22" s="18"/>
      <c r="OX22" s="18"/>
      <c r="OY22" s="18"/>
      <c r="OZ22" s="18"/>
      <c r="PA22" s="18"/>
      <c r="PB22" s="18"/>
      <c r="PC22" s="18"/>
      <c r="PD22" s="18"/>
      <c r="PE22" s="18"/>
      <c r="PF22" s="18"/>
      <c r="PG22" s="18"/>
      <c r="PH22" s="18"/>
      <c r="PI22" s="18"/>
      <c r="PJ22" s="18"/>
      <c r="PK22" s="18"/>
      <c r="PL22" s="18"/>
      <c r="PM22" s="18"/>
      <c r="PN22" s="18"/>
      <c r="PO22" s="18"/>
      <c r="PP22" s="18"/>
      <c r="PQ22" s="18"/>
      <c r="PR22" s="18"/>
      <c r="PS22" s="18"/>
      <c r="PT22" s="18"/>
      <c r="PU22" s="18"/>
      <c r="PV22" s="18"/>
      <c r="PW22" s="18"/>
      <c r="PX22" s="18"/>
      <c r="PY22" s="18"/>
      <c r="PZ22" s="18"/>
      <c r="QA22" s="18"/>
      <c r="QB22" s="18"/>
      <c r="QC22" s="18"/>
      <c r="QD22" s="18"/>
      <c r="QE22" s="18"/>
      <c r="QF22" s="18"/>
      <c r="QG22" s="18"/>
      <c r="QH22" s="18"/>
      <c r="QI22" s="18"/>
      <c r="QJ22" s="18"/>
      <c r="QK22" s="18"/>
      <c r="QL22" s="18"/>
      <c r="QM22" s="18"/>
      <c r="QN22" s="18"/>
      <c r="QO22" s="18"/>
      <c r="QP22" s="18"/>
      <c r="QQ22" s="18"/>
      <c r="QR22" s="18"/>
      <c r="QS22" s="18"/>
      <c r="QT22" s="18"/>
      <c r="QU22" s="18"/>
      <c r="QV22" s="18"/>
      <c r="QW22" s="18"/>
      <c r="QX22" s="18"/>
      <c r="QY22" s="18"/>
      <c r="QZ22" s="18"/>
      <c r="RA22" s="18"/>
      <c r="RB22" s="18"/>
      <c r="RC22" s="18"/>
      <c r="RD22" s="18"/>
      <c r="RE22" s="18"/>
      <c r="RF22" s="18"/>
      <c r="RG22" s="18"/>
      <c r="RH22" s="18"/>
      <c r="RI22" s="18"/>
      <c r="RJ22" s="18"/>
      <c r="RK22" s="18"/>
      <c r="RL22" s="18"/>
      <c r="RM22" s="18"/>
      <c r="RN22" s="18"/>
      <c r="RO22" s="18"/>
      <c r="RP22" s="18"/>
      <c r="RQ22" s="18"/>
      <c r="RR22" s="18"/>
      <c r="RS22" s="18"/>
      <c r="RT22" s="18"/>
      <c r="RU22" s="18"/>
      <c r="RV22" s="18"/>
      <c r="RW22" s="18"/>
      <c r="RX22" s="18"/>
      <c r="RY22" s="18"/>
      <c r="RZ22" s="18"/>
      <c r="SA22" s="18"/>
      <c r="SB22" s="18"/>
      <c r="SC22" s="18"/>
      <c r="SD22" s="18"/>
      <c r="SE22" s="18"/>
      <c r="SF22" s="18"/>
      <c r="SG22" s="18"/>
      <c r="SH22" s="18"/>
      <c r="SI22" s="18"/>
      <c r="SJ22" s="18"/>
      <c r="SK22" s="18"/>
      <c r="SL22" s="18"/>
      <c r="SM22" s="18"/>
      <c r="SN22" s="18"/>
      <c r="SO22" s="18"/>
      <c r="SP22" s="18"/>
      <c r="SQ22" s="18"/>
      <c r="SR22" s="18"/>
      <c r="SS22" s="18"/>
      <c r="ST22" s="18"/>
      <c r="SU22" s="18"/>
      <c r="SV22" s="18"/>
      <c r="SW22" s="18"/>
      <c r="SX22" s="18"/>
      <c r="SY22" s="18"/>
      <c r="SZ22" s="18"/>
      <c r="TA22" s="18"/>
      <c r="TB22" s="18"/>
      <c r="TC22" s="18"/>
      <c r="TD22" s="18"/>
      <c r="TE22" s="18"/>
      <c r="TF22" s="18"/>
      <c r="TG22" s="18"/>
      <c r="TH22" s="18"/>
      <c r="TI22" s="18"/>
      <c r="TJ22" s="18"/>
      <c r="TK22" s="18"/>
      <c r="TL22" s="18"/>
      <c r="TM22" s="18"/>
      <c r="TN22" s="18"/>
      <c r="TO22" s="18"/>
      <c r="TP22" s="18"/>
      <c r="TQ22" s="18"/>
      <c r="TR22" s="18"/>
      <c r="TS22" s="18"/>
      <c r="TT22" s="18"/>
      <c r="TU22" s="18"/>
      <c r="TV22" s="18"/>
      <c r="TW22" s="18"/>
      <c r="TX22" s="18"/>
      <c r="TY22" s="18"/>
      <c r="TZ22" s="18"/>
      <c r="UA22" s="18"/>
      <c r="UB22" s="18"/>
      <c r="UC22" s="18"/>
      <c r="UD22" s="18"/>
      <c r="UE22" s="18"/>
      <c r="UF22" s="18"/>
      <c r="UG22" s="18"/>
      <c r="UH22" s="18"/>
      <c r="UI22" s="18"/>
      <c r="UJ22" s="18"/>
      <c r="UK22" s="18"/>
      <c r="UL22" s="18"/>
      <c r="UM22" s="18"/>
      <c r="UN22" s="18"/>
      <c r="UO22" s="18"/>
      <c r="UP22" s="18"/>
      <c r="UQ22" s="18"/>
      <c r="UR22" s="18"/>
      <c r="US22" s="18"/>
      <c r="UT22" s="18"/>
      <c r="UU22" s="18"/>
      <c r="UV22" s="18"/>
      <c r="UW22" s="18"/>
      <c r="UX22" s="18"/>
      <c r="UY22" s="18"/>
      <c r="UZ22" s="18"/>
      <c r="VA22" s="18"/>
      <c r="VB22" s="18"/>
      <c r="VC22" s="18"/>
      <c r="VD22" s="18"/>
      <c r="VE22" s="18"/>
      <c r="VF22" s="18"/>
      <c r="VG22" s="18"/>
      <c r="VH22" s="18"/>
      <c r="VI22" s="18"/>
      <c r="VJ22" s="18"/>
      <c r="VK22" s="18"/>
      <c r="VL22" s="18"/>
      <c r="VM22" s="18"/>
      <c r="VN22" s="18"/>
      <c r="VO22" s="18"/>
      <c r="VP22" s="18"/>
      <c r="VQ22" s="18"/>
      <c r="VR22" s="18"/>
      <c r="VS22" s="18"/>
      <c r="VT22" s="18"/>
      <c r="VU22" s="18"/>
      <c r="VV22" s="18"/>
      <c r="VW22" s="18"/>
      <c r="VX22" s="18"/>
      <c r="VY22" s="18"/>
      <c r="VZ22" s="18"/>
      <c r="WA22" s="18"/>
      <c r="WB22" s="18"/>
      <c r="WC22" s="18"/>
      <c r="WD22" s="18"/>
      <c r="WE22" s="18"/>
      <c r="WF22" s="18"/>
      <c r="WG22" s="18"/>
      <c r="WH22" s="18"/>
      <c r="WI22" s="18"/>
      <c r="WJ22" s="18"/>
      <c r="WK22" s="18"/>
      <c r="WL22" s="18"/>
      <c r="WM22" s="18"/>
      <c r="WN22" s="18"/>
      <c r="WO22" s="18"/>
      <c r="WP22" s="18"/>
      <c r="WQ22" s="18"/>
      <c r="WR22" s="18"/>
      <c r="WS22" s="18"/>
      <c r="WT22" s="18"/>
      <c r="WU22" s="18"/>
      <c r="WV22" s="18"/>
      <c r="WW22" s="18"/>
      <c r="WX22" s="18"/>
      <c r="WY22" s="18"/>
      <c r="WZ22" s="18"/>
    </row>
    <row r="23" spans="1:625" ht="15.6" x14ac:dyDescent="0.3">
      <c r="A23" s="92"/>
      <c r="B23" s="52"/>
      <c r="C23" s="17"/>
      <c r="D23" s="17"/>
      <c r="E23" s="63"/>
      <c r="F23" s="63"/>
      <c r="G23" s="134"/>
      <c r="H23" s="66"/>
      <c r="I23" s="265"/>
      <c r="J23" s="265"/>
      <c r="K23" s="265"/>
      <c r="L23" s="270"/>
      <c r="M23" s="262"/>
      <c r="N23" s="55"/>
      <c r="O23" s="207"/>
      <c r="P23" s="208"/>
      <c r="Q23" s="208"/>
      <c r="R23" s="208"/>
      <c r="S23" s="208"/>
      <c r="T23" s="168"/>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4"/>
      <c r="CA23" s="164"/>
      <c r="CB23" s="164"/>
      <c r="XA23" s="20"/>
    </row>
    <row r="24" spans="1:625" ht="15.6" x14ac:dyDescent="0.3">
      <c r="A24" s="126"/>
      <c r="B24" s="215" t="s">
        <v>111</v>
      </c>
      <c r="C24" s="216"/>
      <c r="D24" s="77"/>
      <c r="E24" s="63"/>
      <c r="F24" s="63"/>
      <c r="G24" s="134"/>
      <c r="H24" s="66"/>
      <c r="I24" s="265"/>
      <c r="J24" s="265"/>
      <c r="K24" s="265"/>
      <c r="L24" s="270"/>
      <c r="M24" s="262"/>
      <c r="N24" s="217" t="s">
        <v>78</v>
      </c>
      <c r="O24" s="218"/>
      <c r="P24" s="74"/>
      <c r="Q24" s="48" t="s">
        <v>79</v>
      </c>
      <c r="R24" s="206"/>
      <c r="S24" s="7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64"/>
      <c r="CB24" s="164"/>
      <c r="XA24" s="20"/>
    </row>
    <row r="25" spans="1:625" ht="16.2" thickBot="1" x14ac:dyDescent="0.3">
      <c r="A25" s="127"/>
      <c r="B25" s="53"/>
      <c r="C25" s="17"/>
      <c r="D25" s="17"/>
      <c r="E25" s="63"/>
      <c r="F25" s="63"/>
      <c r="G25" s="134"/>
      <c r="H25" s="66"/>
      <c r="I25" s="265"/>
      <c r="J25" s="265"/>
      <c r="K25" s="265"/>
      <c r="L25" s="270"/>
      <c r="M25" s="262"/>
      <c r="N25" s="57" t="s">
        <v>114</v>
      </c>
      <c r="O25" s="256" t="s">
        <v>92</v>
      </c>
      <c r="P25" s="257"/>
      <c r="Q25" s="43">
        <v>0</v>
      </c>
      <c r="R25" s="206"/>
      <c r="S25" s="16"/>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row>
    <row r="26" spans="1:625" ht="16.2" thickBot="1" x14ac:dyDescent="0.35">
      <c r="A26" s="126" t="s">
        <v>76</v>
      </c>
      <c r="B26" s="124" t="s">
        <v>61</v>
      </c>
      <c r="C26" s="70">
        <f>J12</f>
        <v>0</v>
      </c>
      <c r="D26" s="71">
        <f>ROUND((IF(D24=0,0,+D22/D24)),2)</f>
        <v>0</v>
      </c>
      <c r="E26" s="121">
        <f>(IF(((+D26-C26)*D24)&gt;0,0,(D26-C26)*D24))</f>
        <v>0</v>
      </c>
      <c r="F26" s="121">
        <f>M12</f>
        <v>0</v>
      </c>
      <c r="G26" s="122">
        <f>(IF((+E26+F26)&gt;0,0,(E26+F26)))</f>
        <v>0</v>
      </c>
      <c r="H26" s="65" t="str">
        <f>IF(G26&gt;=0,"PASS","FAIL")</f>
        <v>PASS</v>
      </c>
      <c r="I26" s="265"/>
      <c r="J26" s="265"/>
      <c r="K26" s="265"/>
      <c r="L26" s="270"/>
      <c r="M26" s="262"/>
      <c r="N26" s="57" t="s">
        <v>115</v>
      </c>
      <c r="O26" s="256" t="s">
        <v>93</v>
      </c>
      <c r="P26" s="257"/>
      <c r="Q26" s="43">
        <v>0</v>
      </c>
      <c r="R26" s="206"/>
      <c r="S26" s="206"/>
      <c r="T26" s="209"/>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row>
    <row r="27" spans="1:625" ht="16.2" thickBot="1" x14ac:dyDescent="0.35">
      <c r="A27" s="127"/>
      <c r="B27" s="52"/>
      <c r="C27" s="17"/>
      <c r="D27" s="17" t="s">
        <v>42</v>
      </c>
      <c r="E27" s="132"/>
      <c r="F27" s="132"/>
      <c r="G27" s="133"/>
      <c r="H27" s="66"/>
      <c r="I27" s="265"/>
      <c r="J27" s="265"/>
      <c r="K27" s="265"/>
      <c r="L27" s="270"/>
      <c r="M27" s="262"/>
      <c r="N27" s="67" t="s">
        <v>116</v>
      </c>
      <c r="O27" s="256" t="s">
        <v>94</v>
      </c>
      <c r="P27" s="257"/>
      <c r="Q27" s="47">
        <v>0</v>
      </c>
      <c r="R27" s="206"/>
      <c r="S27" s="206"/>
      <c r="T27" s="75"/>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4"/>
      <c r="BU27" s="164"/>
      <c r="BV27" s="164"/>
      <c r="BW27" s="164"/>
      <c r="BX27" s="164"/>
      <c r="BY27" s="164"/>
      <c r="BZ27" s="164"/>
      <c r="CA27" s="164"/>
      <c r="CB27" s="164"/>
      <c r="CC27" s="164"/>
    </row>
    <row r="28" spans="1:625" ht="16.2" thickBot="1" x14ac:dyDescent="0.35">
      <c r="A28" s="126" t="s">
        <v>77</v>
      </c>
      <c r="B28" s="124" t="s">
        <v>62</v>
      </c>
      <c r="C28" s="72">
        <f>+J6</f>
        <v>0</v>
      </c>
      <c r="D28" s="71">
        <f>+'Local Only (No Data Entry)'!C14</f>
        <v>0</v>
      </c>
      <c r="E28" s="121">
        <f>(IF((+D28-C28)&gt;0,0,(D28-C28)))</f>
        <v>0</v>
      </c>
      <c r="F28" s="121">
        <f>M6</f>
        <v>0</v>
      </c>
      <c r="G28" s="122">
        <f>(IF((+E28+F28)&gt;0,0,(E28+F28)))</f>
        <v>0</v>
      </c>
      <c r="H28" s="65" t="str">
        <f>IF(G28&gt;=0,"PASS","FAIL")</f>
        <v>PASS</v>
      </c>
      <c r="I28" s="265"/>
      <c r="J28" s="265"/>
      <c r="K28" s="265"/>
      <c r="L28" s="270"/>
      <c r="M28" s="262"/>
      <c r="N28" s="91"/>
      <c r="O28" s="258" t="s">
        <v>38</v>
      </c>
      <c r="P28" s="259"/>
      <c r="Q28" s="44">
        <f>IF(Q27&gt;Q26,Q26,Q27)</f>
        <v>0</v>
      </c>
      <c r="R28" s="206"/>
      <c r="S28" s="206"/>
      <c r="T28" s="56"/>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row>
    <row r="29" spans="1:625" ht="16.5" customHeight="1" thickBot="1" x14ac:dyDescent="0.3">
      <c r="A29" s="127"/>
      <c r="B29" s="23"/>
      <c r="C29" s="17"/>
      <c r="D29" s="17"/>
      <c r="E29" s="132"/>
      <c r="F29" s="132"/>
      <c r="G29" s="133"/>
      <c r="H29" s="66"/>
      <c r="I29" s="265"/>
      <c r="J29" s="265"/>
      <c r="K29" s="265"/>
      <c r="L29" s="270"/>
      <c r="M29" s="262"/>
      <c r="N29" s="92"/>
      <c r="O29" s="258" t="s">
        <v>39</v>
      </c>
      <c r="P29" s="259"/>
      <c r="Q29" s="44">
        <f>IF(Q26-Q27&gt;0,Q26-Q27,0)</f>
        <v>0</v>
      </c>
      <c r="R29" s="206"/>
      <c r="S29" s="206"/>
      <c r="T29" s="206"/>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row>
    <row r="30" spans="1:625" ht="16.2" thickBot="1" x14ac:dyDescent="0.35">
      <c r="A30" s="126" t="s">
        <v>89</v>
      </c>
      <c r="B30" s="124" t="s">
        <v>57</v>
      </c>
      <c r="C30" s="73">
        <f>J10</f>
        <v>0</v>
      </c>
      <c r="D30" s="71">
        <f>ROUND((IF(D24=0,0,+D28/D24)),2)</f>
        <v>0</v>
      </c>
      <c r="E30" s="121">
        <f>(IF(((+D30-C30)*D24)&gt;0,0,(D30-C30)*D24))</f>
        <v>0</v>
      </c>
      <c r="F30" s="121">
        <f>M10</f>
        <v>0</v>
      </c>
      <c r="G30" s="122">
        <f>(IF((+E30+F30)&gt;0,0,(E30+F30)))</f>
        <v>0</v>
      </c>
      <c r="H30" s="65" t="str">
        <f>IF(G30&gt;=0,"PASS","FAIL")</f>
        <v>PASS</v>
      </c>
      <c r="I30" s="265"/>
      <c r="J30" s="265"/>
      <c r="K30" s="265"/>
      <c r="L30" s="270"/>
      <c r="M30" s="262"/>
      <c r="N30" s="92"/>
      <c r="O30" s="260" t="s">
        <v>40</v>
      </c>
      <c r="P30" s="261"/>
      <c r="Q30" s="45">
        <f>IF(Q26=0,0,Q28/Q26)</f>
        <v>0</v>
      </c>
      <c r="R30" s="205"/>
      <c r="S30" s="206"/>
      <c r="T30" s="206"/>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row>
    <row r="31" spans="1:625" ht="16.2" thickBot="1" x14ac:dyDescent="0.35">
      <c r="A31" s="127"/>
      <c r="B31" s="53"/>
      <c r="C31" s="17"/>
      <c r="D31" s="17"/>
      <c r="E31" s="130"/>
      <c r="F31" s="130"/>
      <c r="G31" s="131"/>
      <c r="H31" s="66"/>
      <c r="I31" s="265"/>
      <c r="J31" s="265"/>
      <c r="K31" s="265"/>
      <c r="L31" s="270"/>
      <c r="M31" s="262"/>
      <c r="N31" s="90"/>
      <c r="O31" s="267" t="s">
        <v>48</v>
      </c>
      <c r="P31" s="268"/>
      <c r="Q31" s="46">
        <f>IF(Q26=0,0,Q29/Q26)</f>
        <v>0</v>
      </c>
      <c r="R31" s="225"/>
      <c r="S31" s="206"/>
      <c r="T31" s="206"/>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row>
    <row r="32" spans="1:625" ht="18.600000000000001" thickTop="1" thickBot="1" x14ac:dyDescent="0.35">
      <c r="A32" s="126"/>
      <c r="B32" s="224" t="s">
        <v>54</v>
      </c>
      <c r="C32" s="219"/>
      <c r="D32" s="220"/>
      <c r="E32" s="64">
        <f>IF(OR(G30=0,G28=0,G26=0,G22=0),0,-SMALL(G22:G30, 4))</f>
        <v>0</v>
      </c>
      <c r="F32" s="129"/>
      <c r="G32" s="88"/>
      <c r="H32" s="68"/>
      <c r="I32" s="266"/>
      <c r="J32" s="266"/>
      <c r="K32" s="266"/>
      <c r="L32" s="271"/>
      <c r="M32" s="264"/>
      <c r="N32" s="61"/>
      <c r="O32" s="172"/>
      <c r="P32" s="173"/>
      <c r="Q32" s="62"/>
      <c r="R32" s="225"/>
      <c r="S32" s="205"/>
      <c r="T32" s="206"/>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row>
    <row r="33" spans="1:625" ht="15.6" thickTop="1" x14ac:dyDescent="0.25">
      <c r="A33" s="127"/>
      <c r="B33" s="12"/>
      <c r="C33" s="12"/>
      <c r="D33" s="12"/>
      <c r="E33" s="12"/>
      <c r="F33" s="12"/>
      <c r="G33" s="12"/>
      <c r="H33" s="50"/>
      <c r="I33" s="16"/>
      <c r="J33" s="16"/>
      <c r="K33" s="16"/>
      <c r="L33" s="16"/>
      <c r="M33" s="16"/>
      <c r="N33" s="60"/>
      <c r="O33" s="12"/>
      <c r="P33" s="12"/>
      <c r="Q33" s="12"/>
      <c r="R33" s="12"/>
      <c r="S33" s="12"/>
      <c r="T33" s="206"/>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row>
    <row r="34" spans="1:625" ht="21.6" thickBot="1" x14ac:dyDescent="0.45">
      <c r="A34" s="128"/>
      <c r="B34" s="24"/>
      <c r="C34" s="188"/>
      <c r="D34" s="189" t="s">
        <v>53</v>
      </c>
      <c r="E34" s="254" t="str">
        <f>IF(E32&gt;0,"NON-COMPLIANT","COMPLIANT")</f>
        <v>COMPLIANT</v>
      </c>
      <c r="F34" s="254"/>
      <c r="G34" s="254"/>
      <c r="H34" s="255"/>
      <c r="I34" s="16"/>
      <c r="J34" s="16"/>
      <c r="K34" s="16"/>
      <c r="L34" s="16"/>
      <c r="M34" s="16"/>
      <c r="N34" s="15"/>
      <c r="O34" s="16"/>
      <c r="P34" s="16"/>
      <c r="Q34" s="16"/>
      <c r="R34" s="16"/>
      <c r="S34" s="16"/>
      <c r="T34" s="206"/>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c r="BS34" s="164"/>
      <c r="BT34" s="164"/>
      <c r="BU34" s="164"/>
      <c r="BV34" s="164"/>
      <c r="BW34" s="164"/>
      <c r="BX34" s="164"/>
      <c r="BY34" s="164"/>
      <c r="BZ34" s="164"/>
      <c r="CA34" s="164"/>
      <c r="CB34" s="164"/>
      <c r="CC34" s="164"/>
    </row>
    <row r="35" spans="1:625" s="12" customFormat="1" ht="16.2" thickTop="1" thickBot="1" x14ac:dyDescent="0.3">
      <c r="A35" s="49"/>
      <c r="B35" s="164"/>
      <c r="C35" s="164"/>
      <c r="D35" s="164"/>
      <c r="E35" s="164"/>
      <c r="F35" s="164"/>
      <c r="G35" s="164"/>
      <c r="H35" s="164" t="s">
        <v>42</v>
      </c>
      <c r="I35" s="16"/>
      <c r="J35" s="16"/>
      <c r="K35" s="16"/>
      <c r="L35" s="16"/>
      <c r="M35" s="16"/>
      <c r="N35" s="163"/>
      <c r="O35" s="164"/>
      <c r="P35" s="164"/>
      <c r="Q35" s="164"/>
      <c r="R35" s="164"/>
      <c r="S35" s="164"/>
      <c r="T35" s="206"/>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4"/>
      <c r="BT35" s="164"/>
      <c r="BU35" s="164"/>
      <c r="BV35" s="164"/>
      <c r="BW35" s="164"/>
      <c r="BX35" s="164"/>
      <c r="BY35" s="164"/>
      <c r="BZ35" s="164"/>
      <c r="CA35" s="164"/>
      <c r="CB35" s="164"/>
      <c r="CC35" s="164"/>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6"/>
      <c r="NH35" s="16"/>
      <c r="NI35" s="16"/>
      <c r="NJ35" s="16"/>
      <c r="NK35" s="16"/>
      <c r="NL35" s="16"/>
      <c r="NM35" s="16"/>
      <c r="NN35" s="16"/>
      <c r="NO35" s="16"/>
      <c r="NP35" s="16"/>
      <c r="NQ35" s="16"/>
      <c r="NR35" s="16"/>
      <c r="NS35" s="16"/>
      <c r="NT35" s="16"/>
      <c r="NU35" s="16"/>
      <c r="NV35" s="16"/>
      <c r="NW35" s="16"/>
      <c r="NX35" s="16"/>
      <c r="NY35" s="16"/>
      <c r="NZ35" s="16"/>
      <c r="OA35" s="16"/>
      <c r="OB35" s="16"/>
      <c r="OC35" s="16"/>
      <c r="OD35" s="16"/>
      <c r="OE35" s="16"/>
      <c r="OF35" s="16"/>
      <c r="OG35" s="16"/>
      <c r="OH35" s="16"/>
      <c r="OI35" s="16"/>
      <c r="OJ35" s="16"/>
      <c r="OK35" s="16"/>
      <c r="OL35" s="16"/>
      <c r="OM35" s="16"/>
      <c r="ON35" s="16"/>
      <c r="OO35" s="16"/>
      <c r="OP35" s="16"/>
      <c r="OQ35" s="16"/>
      <c r="OR35" s="16"/>
      <c r="OS35" s="16"/>
      <c r="OT35" s="16"/>
      <c r="OU35" s="16"/>
      <c r="OV35" s="16"/>
      <c r="OW35" s="16"/>
      <c r="OX35" s="16"/>
      <c r="OY35" s="16"/>
      <c r="OZ35" s="16"/>
      <c r="PA35" s="16"/>
      <c r="PB35" s="16"/>
      <c r="PC35" s="16"/>
      <c r="PD35" s="16"/>
      <c r="PE35" s="16"/>
      <c r="PF35" s="16"/>
      <c r="PG35" s="16"/>
      <c r="PH35" s="16"/>
      <c r="PI35" s="16"/>
      <c r="PJ35" s="16"/>
      <c r="PK35" s="16"/>
      <c r="PL35" s="16"/>
      <c r="PM35" s="16"/>
      <c r="PN35" s="16"/>
      <c r="PO35" s="16"/>
      <c r="PP35" s="16"/>
      <c r="PQ35" s="16"/>
      <c r="PR35" s="16"/>
      <c r="PS35" s="16"/>
      <c r="PT35" s="16"/>
      <c r="PU35" s="16"/>
      <c r="PV35" s="16"/>
      <c r="PW35" s="16"/>
      <c r="PX35" s="16"/>
      <c r="PY35" s="16"/>
      <c r="PZ35" s="16"/>
      <c r="QA35" s="16"/>
      <c r="QB35" s="16"/>
      <c r="QC35" s="16"/>
      <c r="QD35" s="16"/>
      <c r="QE35" s="16"/>
      <c r="QF35" s="16"/>
      <c r="QG35" s="16"/>
      <c r="QH35" s="16"/>
      <c r="QI35" s="16"/>
      <c r="QJ35" s="16"/>
      <c r="QK35" s="16"/>
      <c r="QL35" s="16"/>
      <c r="QM35" s="16"/>
      <c r="QN35" s="16"/>
      <c r="QO35" s="16"/>
      <c r="QP35" s="16"/>
      <c r="QQ35" s="16"/>
      <c r="QR35" s="16"/>
      <c r="QS35" s="16"/>
      <c r="QT35" s="16"/>
      <c r="QU35" s="16"/>
      <c r="QV35" s="16"/>
      <c r="QW35" s="16"/>
      <c r="QX35" s="16"/>
      <c r="QY35" s="16"/>
      <c r="QZ35" s="16"/>
      <c r="RA35" s="16"/>
      <c r="RB35" s="16"/>
      <c r="RC35" s="16"/>
      <c r="RD35" s="16"/>
      <c r="RE35" s="16"/>
      <c r="RF35" s="16"/>
      <c r="RG35" s="16"/>
      <c r="RH35" s="16"/>
      <c r="RI35" s="16"/>
      <c r="RJ35" s="16"/>
      <c r="RK35" s="16"/>
      <c r="RL35" s="16"/>
      <c r="RM35" s="16"/>
      <c r="RN35" s="16"/>
      <c r="RO35" s="16"/>
      <c r="RP35" s="16"/>
      <c r="RQ35" s="16"/>
      <c r="RR35" s="16"/>
      <c r="RS35" s="16"/>
      <c r="RT35" s="16"/>
      <c r="RU35" s="16"/>
      <c r="RV35" s="16"/>
      <c r="RW35" s="16"/>
      <c r="RX35" s="16"/>
      <c r="RY35" s="16"/>
      <c r="RZ35" s="16"/>
      <c r="SA35" s="16"/>
      <c r="SB35" s="16"/>
      <c r="SC35" s="16"/>
      <c r="SD35" s="16"/>
      <c r="SE35" s="16"/>
      <c r="SF35" s="16"/>
      <c r="SG35" s="16"/>
      <c r="SH35" s="16"/>
      <c r="SI35" s="16"/>
      <c r="SJ35" s="16"/>
      <c r="SK35" s="16"/>
      <c r="SL35" s="16"/>
      <c r="SM35" s="16"/>
      <c r="SN35" s="16"/>
      <c r="SO35" s="16"/>
      <c r="SP35" s="16"/>
      <c r="SQ35" s="16"/>
      <c r="SR35" s="16"/>
      <c r="SS35" s="16"/>
      <c r="ST35" s="16"/>
      <c r="SU35" s="16"/>
      <c r="SV35" s="16"/>
      <c r="SW35" s="16"/>
      <c r="SX35" s="16"/>
      <c r="SY35" s="16"/>
      <c r="SZ35" s="16"/>
      <c r="TA35" s="16"/>
      <c r="TB35" s="16"/>
      <c r="TC35" s="16"/>
      <c r="TD35" s="16"/>
      <c r="TE35" s="16"/>
      <c r="TF35" s="16"/>
      <c r="TG35" s="16"/>
      <c r="TH35" s="16"/>
      <c r="TI35" s="16"/>
      <c r="TJ35" s="16"/>
      <c r="TK35" s="16"/>
      <c r="TL35" s="16"/>
      <c r="TM35" s="16"/>
      <c r="TN35" s="16"/>
      <c r="TO35" s="16"/>
      <c r="TP35" s="16"/>
      <c r="TQ35" s="16"/>
      <c r="TR35" s="16"/>
      <c r="TS35" s="16"/>
      <c r="TT35" s="16"/>
      <c r="TU35" s="16"/>
      <c r="TV35" s="16"/>
      <c r="TW35" s="16"/>
      <c r="TX35" s="16"/>
      <c r="TY35" s="16"/>
      <c r="TZ35" s="16"/>
      <c r="UA35" s="16"/>
      <c r="UB35" s="16"/>
      <c r="UC35" s="16"/>
      <c r="UD35" s="16"/>
      <c r="UE35" s="16"/>
      <c r="UF35" s="16"/>
      <c r="UG35" s="16"/>
      <c r="UH35" s="16"/>
      <c r="UI35" s="16"/>
      <c r="UJ35" s="16"/>
      <c r="UK35" s="16"/>
      <c r="UL35" s="16"/>
      <c r="UM35" s="16"/>
      <c r="UN35" s="16"/>
      <c r="UO35" s="16"/>
      <c r="UP35" s="16"/>
      <c r="UQ35" s="16"/>
      <c r="UR35" s="16"/>
      <c r="US35" s="16"/>
      <c r="UT35" s="16"/>
      <c r="UU35" s="16"/>
      <c r="UV35" s="16"/>
      <c r="UW35" s="16"/>
      <c r="UX35" s="16"/>
      <c r="UY35" s="16"/>
      <c r="UZ35" s="16"/>
      <c r="VA35" s="16"/>
      <c r="VB35" s="16"/>
      <c r="VC35" s="16"/>
      <c r="VD35" s="16"/>
      <c r="VE35" s="16"/>
      <c r="VF35" s="16"/>
      <c r="VG35" s="16"/>
      <c r="VH35" s="16"/>
      <c r="VI35" s="16"/>
      <c r="VJ35" s="16"/>
      <c r="VK35" s="16"/>
      <c r="VL35" s="16"/>
      <c r="VM35" s="16"/>
      <c r="VN35" s="16"/>
      <c r="VO35" s="16"/>
      <c r="VP35" s="16"/>
      <c r="VQ35" s="16"/>
      <c r="VR35" s="16"/>
      <c r="VS35" s="16"/>
      <c r="VT35" s="16"/>
      <c r="VU35" s="16"/>
      <c r="VV35" s="16"/>
      <c r="VW35" s="16"/>
      <c r="VX35" s="16"/>
      <c r="VY35" s="16"/>
      <c r="VZ35" s="16"/>
      <c r="WA35" s="16"/>
      <c r="WB35" s="16"/>
      <c r="WC35" s="16"/>
      <c r="WD35" s="16"/>
      <c r="WE35" s="16"/>
      <c r="WF35" s="16"/>
      <c r="WG35" s="16"/>
      <c r="WH35" s="16"/>
      <c r="WI35" s="16"/>
      <c r="WJ35" s="16"/>
      <c r="WK35" s="16"/>
      <c r="WL35" s="16"/>
      <c r="WM35" s="16"/>
      <c r="WN35" s="16"/>
      <c r="WO35" s="16"/>
      <c r="WP35" s="16"/>
      <c r="WQ35" s="16"/>
      <c r="WR35" s="16"/>
      <c r="WS35" s="16"/>
      <c r="WT35" s="16"/>
      <c r="WU35" s="16"/>
      <c r="WV35" s="16"/>
      <c r="WW35" s="16"/>
      <c r="WX35" s="16"/>
      <c r="WY35" s="16"/>
      <c r="WZ35" s="16"/>
      <c r="XA35" s="16"/>
    </row>
    <row r="36" spans="1:625" s="16" customFormat="1" ht="16.2" thickTop="1" thickBot="1" x14ac:dyDescent="0.3">
      <c r="A36" s="174"/>
      <c r="B36" s="164"/>
      <c r="C36" s="164"/>
      <c r="D36" s="164"/>
      <c r="E36" s="164"/>
      <c r="F36" s="164"/>
      <c r="G36" s="164"/>
      <c r="H36" s="164"/>
      <c r="I36" s="17"/>
      <c r="J36" s="17"/>
      <c r="N36" s="163"/>
      <c r="O36" s="164"/>
      <c r="P36" s="164"/>
      <c r="Q36" s="164"/>
      <c r="R36" s="164"/>
      <c r="S36" s="164"/>
      <c r="T36" s="12"/>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row>
    <row r="37" spans="1:625" s="16" customFormat="1" ht="15.6" hidden="1" thickTop="1" x14ac:dyDescent="0.25">
      <c r="A37" s="163"/>
      <c r="B37" s="164"/>
      <c r="C37" s="164"/>
      <c r="D37" s="164"/>
      <c r="E37" s="164"/>
      <c r="F37" s="164"/>
      <c r="G37" s="164"/>
      <c r="H37" s="164"/>
      <c r="I37" s="165"/>
      <c r="J37" s="165"/>
      <c r="K37" s="164"/>
      <c r="L37" s="164"/>
      <c r="M37" s="164"/>
      <c r="N37" s="163"/>
      <c r="O37" s="164"/>
      <c r="P37" s="164"/>
      <c r="Q37" s="164"/>
      <c r="R37" s="164"/>
      <c r="S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c r="BR37" s="164"/>
      <c r="BS37" s="164"/>
      <c r="BT37" s="164"/>
      <c r="BU37" s="164"/>
      <c r="BV37" s="164"/>
      <c r="BW37" s="164"/>
      <c r="BX37" s="164"/>
      <c r="BY37" s="164"/>
      <c r="BZ37" s="164"/>
      <c r="CA37" s="164"/>
      <c r="CB37" s="164"/>
      <c r="CC37" s="164"/>
    </row>
    <row r="38" spans="1:625" s="16" customFormat="1" ht="15.6" hidden="1" thickTop="1" x14ac:dyDescent="0.25">
      <c r="A38" s="163"/>
      <c r="B38" s="164"/>
      <c r="C38" s="164"/>
      <c r="D38" s="164"/>
      <c r="E38" s="164"/>
      <c r="F38" s="164"/>
      <c r="G38" s="164"/>
      <c r="H38" s="164"/>
      <c r="I38" s="165"/>
      <c r="J38" s="165"/>
      <c r="K38" s="164"/>
      <c r="L38" s="164"/>
      <c r="M38" s="164"/>
      <c r="N38" s="163"/>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c r="BZ38" s="164"/>
      <c r="CA38" s="164"/>
      <c r="CB38" s="164"/>
      <c r="CC38" s="164"/>
    </row>
    <row r="39" spans="1:625" s="16" customFormat="1" ht="15.6" hidden="1" thickTop="1" x14ac:dyDescent="0.25">
      <c r="A39" s="163"/>
      <c r="B39" s="164"/>
      <c r="C39" s="164"/>
      <c r="D39" s="164"/>
      <c r="E39" s="164"/>
      <c r="F39" s="164"/>
      <c r="G39" s="164"/>
      <c r="H39" s="164"/>
      <c r="I39" s="165"/>
      <c r="J39" s="165"/>
      <c r="K39" s="164"/>
      <c r="L39" s="164"/>
      <c r="M39" s="164"/>
      <c r="N39" s="163"/>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c r="BS39" s="164"/>
      <c r="BT39" s="164"/>
      <c r="BU39" s="164"/>
      <c r="BV39" s="164"/>
      <c r="BW39" s="164"/>
      <c r="BX39" s="164"/>
      <c r="BY39" s="164"/>
      <c r="BZ39" s="164"/>
      <c r="CA39" s="164"/>
      <c r="CB39" s="164"/>
      <c r="CC39" s="164"/>
    </row>
    <row r="40" spans="1:625" s="16" customFormat="1" ht="15.6" hidden="1" thickTop="1" x14ac:dyDescent="0.25">
      <c r="A40" s="163"/>
      <c r="B40" s="164"/>
      <c r="C40" s="164"/>
      <c r="D40" s="164"/>
      <c r="E40" s="164"/>
      <c r="F40" s="164"/>
      <c r="G40" s="164"/>
      <c r="H40" s="164"/>
      <c r="I40" s="165"/>
      <c r="J40" s="165"/>
      <c r="K40" s="164"/>
      <c r="L40" s="164"/>
      <c r="M40" s="164"/>
      <c r="N40" s="163"/>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4"/>
      <c r="BR40" s="164"/>
      <c r="BS40" s="164"/>
      <c r="BT40" s="164"/>
      <c r="BU40" s="164"/>
      <c r="BV40" s="164"/>
      <c r="BW40" s="164"/>
      <c r="BX40" s="164"/>
      <c r="BY40" s="164"/>
      <c r="BZ40" s="164"/>
      <c r="CA40" s="164"/>
      <c r="CB40" s="164"/>
      <c r="CC40" s="164"/>
    </row>
    <row r="41" spans="1:625" s="16" customFormat="1" ht="15.6" hidden="1" thickTop="1" x14ac:dyDescent="0.25">
      <c r="A41" s="163"/>
      <c r="B41" s="164"/>
      <c r="C41" s="164"/>
      <c r="D41" s="164"/>
      <c r="E41" s="164"/>
      <c r="F41" s="164"/>
      <c r="G41" s="164"/>
      <c r="H41" s="164"/>
      <c r="I41" s="165"/>
      <c r="J41" s="165"/>
      <c r="K41" s="164"/>
      <c r="L41" s="164"/>
      <c r="M41" s="164"/>
      <c r="N41" s="163"/>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c r="BS41" s="164"/>
      <c r="BT41" s="164"/>
      <c r="BU41" s="164"/>
      <c r="BV41" s="164"/>
      <c r="BW41" s="164"/>
      <c r="BX41" s="164"/>
      <c r="BY41" s="164"/>
      <c r="BZ41" s="164"/>
      <c r="CA41" s="164"/>
      <c r="CB41" s="164"/>
      <c r="CC41" s="164"/>
    </row>
    <row r="42" spans="1:625" s="16" customFormat="1" ht="15.6" hidden="1" thickTop="1" x14ac:dyDescent="0.25">
      <c r="A42" s="163"/>
      <c r="B42" s="164"/>
      <c r="C42" s="164"/>
      <c r="D42" s="164"/>
      <c r="E42" s="164"/>
      <c r="F42" s="164"/>
      <c r="G42" s="164"/>
      <c r="H42" s="164"/>
      <c r="I42" s="165"/>
      <c r="J42" s="165"/>
      <c r="K42" s="164"/>
      <c r="L42" s="164"/>
      <c r="M42" s="164"/>
      <c r="N42" s="163"/>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4"/>
      <c r="BX42" s="164"/>
      <c r="BY42" s="164"/>
      <c r="BZ42" s="164"/>
      <c r="CA42" s="164"/>
      <c r="CB42" s="164"/>
      <c r="CC42" s="164"/>
    </row>
    <row r="43" spans="1:625" s="16" customFormat="1" ht="15.6" hidden="1" thickTop="1" x14ac:dyDescent="0.25">
      <c r="A43" s="163"/>
      <c r="B43" s="164"/>
      <c r="C43" s="164"/>
      <c r="D43" s="164"/>
      <c r="E43" s="164"/>
      <c r="F43" s="164"/>
      <c r="G43" s="164"/>
      <c r="H43" s="164"/>
      <c r="I43" s="165"/>
      <c r="J43" s="165"/>
      <c r="K43" s="164"/>
      <c r="L43" s="164"/>
      <c r="M43" s="164"/>
      <c r="N43" s="163"/>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4"/>
      <c r="CC43" s="164"/>
    </row>
    <row r="44" spans="1:625" s="16" customFormat="1" ht="15.6" hidden="1" thickTop="1" x14ac:dyDescent="0.25">
      <c r="A44" s="163"/>
      <c r="B44" s="164"/>
      <c r="C44" s="164"/>
      <c r="D44" s="164"/>
      <c r="E44" s="164"/>
      <c r="F44" s="164"/>
      <c r="G44" s="164"/>
      <c r="H44" s="164"/>
      <c r="I44" s="165"/>
      <c r="J44" s="165"/>
      <c r="K44" s="164"/>
      <c r="L44" s="164"/>
      <c r="M44" s="164"/>
      <c r="N44" s="163"/>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c r="BR44" s="164"/>
      <c r="BS44" s="164"/>
      <c r="BT44" s="164"/>
      <c r="BU44" s="164"/>
      <c r="BV44" s="164"/>
      <c r="BW44" s="164"/>
      <c r="BX44" s="164"/>
      <c r="BY44" s="164"/>
      <c r="BZ44" s="164"/>
      <c r="CA44" s="164"/>
      <c r="CB44" s="164"/>
      <c r="CC44" s="164"/>
    </row>
    <row r="45" spans="1:625" s="16" customFormat="1" ht="15.6" hidden="1" thickTop="1" x14ac:dyDescent="0.25">
      <c r="A45" s="163"/>
      <c r="B45" s="164"/>
      <c r="C45" s="164"/>
      <c r="D45" s="164"/>
      <c r="E45" s="164"/>
      <c r="F45" s="164"/>
      <c r="G45" s="164"/>
      <c r="H45" s="164"/>
      <c r="I45" s="165"/>
      <c r="J45" s="165"/>
      <c r="K45" s="164"/>
      <c r="L45" s="164"/>
      <c r="M45" s="164"/>
      <c r="N45" s="163"/>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64"/>
      <c r="BS45" s="164"/>
      <c r="BT45" s="164"/>
      <c r="BU45" s="164"/>
      <c r="BV45" s="164"/>
      <c r="BW45" s="164"/>
      <c r="BX45" s="164"/>
      <c r="BY45" s="164"/>
      <c r="BZ45" s="164"/>
      <c r="CA45" s="164"/>
      <c r="CB45" s="164"/>
      <c r="CC45" s="164"/>
    </row>
    <row r="46" spans="1:625" s="16" customFormat="1" ht="15.6" hidden="1" thickTop="1" x14ac:dyDescent="0.25">
      <c r="A46" s="163"/>
      <c r="B46" s="164"/>
      <c r="C46" s="164"/>
      <c r="D46" s="164"/>
      <c r="E46" s="164"/>
      <c r="F46" s="164"/>
      <c r="G46" s="164"/>
      <c r="H46" s="164"/>
      <c r="I46" s="165"/>
      <c r="J46" s="165"/>
      <c r="K46" s="164"/>
      <c r="L46" s="164"/>
      <c r="M46" s="164"/>
      <c r="N46" s="163"/>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164"/>
      <c r="BT46" s="164"/>
      <c r="BU46" s="164"/>
      <c r="BV46" s="164"/>
      <c r="BW46" s="164"/>
      <c r="BX46" s="164"/>
      <c r="BY46" s="164"/>
      <c r="BZ46" s="164"/>
      <c r="CA46" s="164"/>
      <c r="CB46" s="164"/>
      <c r="CC46" s="164"/>
    </row>
    <row r="47" spans="1:625" s="16" customFormat="1" ht="15.6" hidden="1" thickTop="1" x14ac:dyDescent="0.25">
      <c r="A47" s="163"/>
      <c r="B47" s="164"/>
      <c r="C47" s="164"/>
      <c r="D47" s="164"/>
      <c r="E47" s="164"/>
      <c r="F47" s="164"/>
      <c r="G47" s="164"/>
      <c r="H47" s="164"/>
      <c r="I47" s="165"/>
      <c r="J47" s="165"/>
      <c r="K47" s="164"/>
      <c r="L47" s="164"/>
      <c r="M47" s="164"/>
      <c r="N47" s="163"/>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c r="BS47" s="164"/>
      <c r="BT47" s="164"/>
      <c r="BU47" s="164"/>
      <c r="BV47" s="164"/>
      <c r="BW47" s="164"/>
      <c r="BX47" s="164"/>
      <c r="BY47" s="164"/>
      <c r="BZ47" s="164"/>
      <c r="CA47" s="164"/>
      <c r="CB47" s="164"/>
      <c r="CC47" s="164"/>
    </row>
    <row r="48" spans="1:625" s="16" customFormat="1" ht="15.6" hidden="1" thickTop="1" x14ac:dyDescent="0.25">
      <c r="A48" s="163"/>
      <c r="B48" s="164"/>
      <c r="C48" s="164"/>
      <c r="D48" s="164"/>
      <c r="E48" s="164"/>
      <c r="F48" s="164"/>
      <c r="G48" s="164"/>
      <c r="H48" s="164"/>
      <c r="I48" s="165"/>
      <c r="J48" s="165"/>
      <c r="K48" s="164"/>
      <c r="L48" s="164"/>
      <c r="M48" s="164"/>
      <c r="N48" s="163"/>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164"/>
      <c r="BT48" s="164"/>
      <c r="BU48" s="164"/>
      <c r="BV48" s="164"/>
      <c r="BW48" s="164"/>
      <c r="BX48" s="164"/>
      <c r="BY48" s="164"/>
      <c r="BZ48" s="164"/>
      <c r="CA48" s="164"/>
      <c r="CB48" s="164"/>
      <c r="CC48" s="164"/>
    </row>
    <row r="49" spans="1:81" s="16" customFormat="1" ht="15.6" hidden="1" thickTop="1" x14ac:dyDescent="0.25">
      <c r="A49" s="163"/>
      <c r="B49" s="164"/>
      <c r="C49" s="164"/>
      <c r="D49" s="164"/>
      <c r="E49" s="164"/>
      <c r="F49" s="164"/>
      <c r="G49" s="164"/>
      <c r="H49" s="164"/>
      <c r="I49" s="165"/>
      <c r="J49" s="165"/>
      <c r="K49" s="164"/>
      <c r="L49" s="164"/>
      <c r="M49" s="164"/>
      <c r="N49" s="163"/>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164"/>
      <c r="CA49" s="164"/>
      <c r="CB49" s="164"/>
      <c r="CC49" s="164"/>
    </row>
    <row r="50" spans="1:81" s="16" customFormat="1" ht="15.6" hidden="1" thickTop="1" x14ac:dyDescent="0.25">
      <c r="A50" s="163"/>
      <c r="B50" s="164"/>
      <c r="C50" s="164"/>
      <c r="D50" s="164"/>
      <c r="E50" s="164"/>
      <c r="F50" s="164"/>
      <c r="G50" s="164"/>
      <c r="H50" s="164"/>
      <c r="I50" s="165"/>
      <c r="J50" s="165"/>
      <c r="K50" s="164"/>
      <c r="L50" s="164"/>
      <c r="M50" s="164"/>
      <c r="N50" s="163"/>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c r="BS50" s="164"/>
      <c r="BT50" s="164"/>
      <c r="BU50" s="164"/>
      <c r="BV50" s="164"/>
      <c r="BW50" s="164"/>
      <c r="BX50" s="164"/>
      <c r="BY50" s="164"/>
      <c r="BZ50" s="164"/>
      <c r="CA50" s="164"/>
      <c r="CB50" s="164"/>
      <c r="CC50" s="164"/>
    </row>
    <row r="51" spans="1:81" s="16" customFormat="1" ht="15.6" hidden="1" thickTop="1" x14ac:dyDescent="0.25">
      <c r="A51" s="163"/>
      <c r="B51" s="164"/>
      <c r="C51" s="164"/>
      <c r="D51" s="164"/>
      <c r="E51" s="164"/>
      <c r="F51" s="164"/>
      <c r="G51" s="164"/>
      <c r="H51" s="164"/>
      <c r="I51" s="165"/>
      <c r="J51" s="165"/>
      <c r="K51" s="164"/>
      <c r="L51" s="164"/>
      <c r="M51" s="164"/>
      <c r="N51" s="163"/>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64"/>
      <c r="BS51" s="164"/>
      <c r="BT51" s="164"/>
      <c r="BU51" s="164"/>
      <c r="BV51" s="164"/>
      <c r="BW51" s="164"/>
      <c r="BX51" s="164"/>
      <c r="BY51" s="164"/>
      <c r="BZ51" s="164"/>
      <c r="CA51" s="164"/>
      <c r="CB51" s="164"/>
      <c r="CC51" s="164"/>
    </row>
    <row r="52" spans="1:81" s="16" customFormat="1" ht="15.6" hidden="1" thickTop="1" x14ac:dyDescent="0.25">
      <c r="A52" s="163"/>
      <c r="B52" s="164"/>
      <c r="C52" s="164"/>
      <c r="D52" s="164"/>
      <c r="E52" s="164"/>
      <c r="F52" s="164"/>
      <c r="G52" s="164"/>
      <c r="H52" s="164"/>
      <c r="I52" s="165"/>
      <c r="J52" s="165"/>
      <c r="K52" s="164"/>
      <c r="L52" s="164"/>
      <c r="M52" s="164"/>
      <c r="N52" s="163"/>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4"/>
      <c r="BR52" s="164"/>
      <c r="BS52" s="164"/>
      <c r="BT52" s="164"/>
      <c r="BU52" s="164"/>
      <c r="BV52" s="164"/>
      <c r="BW52" s="164"/>
      <c r="BX52" s="164"/>
      <c r="BY52" s="164"/>
      <c r="BZ52" s="164"/>
      <c r="CA52" s="164"/>
      <c r="CB52" s="164"/>
      <c r="CC52" s="164"/>
    </row>
    <row r="53" spans="1:81" s="16" customFormat="1" ht="15.6" hidden="1" thickTop="1" x14ac:dyDescent="0.25">
      <c r="A53" s="163"/>
      <c r="B53" s="164"/>
      <c r="C53" s="164"/>
      <c r="D53" s="164"/>
      <c r="E53" s="164"/>
      <c r="F53" s="164"/>
      <c r="G53" s="164"/>
      <c r="H53" s="164"/>
      <c r="I53" s="165"/>
      <c r="J53" s="165"/>
      <c r="K53" s="164"/>
      <c r="L53" s="164"/>
      <c r="M53" s="164"/>
      <c r="N53" s="163"/>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164"/>
      <c r="CA53" s="164"/>
      <c r="CB53" s="164"/>
      <c r="CC53" s="164"/>
    </row>
    <row r="54" spans="1:81" s="16" customFormat="1" ht="15.6" hidden="1" thickTop="1" x14ac:dyDescent="0.25">
      <c r="A54" s="163"/>
      <c r="B54" s="164"/>
      <c r="C54" s="164"/>
      <c r="D54" s="164"/>
      <c r="E54" s="164"/>
      <c r="F54" s="164"/>
      <c r="G54" s="164"/>
      <c r="H54" s="164"/>
      <c r="I54" s="165"/>
      <c r="J54" s="165"/>
      <c r="K54" s="164"/>
      <c r="L54" s="164"/>
      <c r="M54" s="164"/>
      <c r="N54" s="163"/>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c r="BZ54" s="164"/>
      <c r="CA54" s="164"/>
      <c r="CB54" s="164"/>
      <c r="CC54" s="164"/>
    </row>
    <row r="55" spans="1:81" s="16" customFormat="1" ht="15.6" hidden="1" thickTop="1" x14ac:dyDescent="0.25">
      <c r="A55" s="163"/>
      <c r="B55" s="164"/>
      <c r="C55" s="164"/>
      <c r="D55" s="164"/>
      <c r="E55" s="164"/>
      <c r="F55" s="164"/>
      <c r="G55" s="164"/>
      <c r="H55" s="164"/>
      <c r="I55" s="165"/>
      <c r="J55" s="165"/>
      <c r="K55" s="164"/>
      <c r="L55" s="164"/>
      <c r="M55" s="164"/>
      <c r="N55" s="163"/>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4"/>
      <c r="BR55" s="164"/>
      <c r="BS55" s="164"/>
      <c r="BT55" s="164"/>
      <c r="BU55" s="164"/>
      <c r="BV55" s="164"/>
      <c r="BW55" s="164"/>
      <c r="BX55" s="164"/>
      <c r="BY55" s="164"/>
      <c r="BZ55" s="164"/>
      <c r="CA55" s="164"/>
      <c r="CB55" s="164"/>
      <c r="CC55" s="164"/>
    </row>
    <row r="56" spans="1:81" s="16" customFormat="1" ht="15.6" hidden="1" thickTop="1" x14ac:dyDescent="0.25">
      <c r="A56" s="163"/>
      <c r="B56" s="164"/>
      <c r="C56" s="164"/>
      <c r="D56" s="164"/>
      <c r="E56" s="164"/>
      <c r="F56" s="164"/>
      <c r="G56" s="164"/>
      <c r="H56" s="164"/>
      <c r="I56" s="165"/>
      <c r="J56" s="165"/>
      <c r="K56" s="164"/>
      <c r="L56" s="164"/>
      <c r="M56" s="164"/>
      <c r="N56" s="163"/>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4"/>
      <c r="BR56" s="164"/>
      <c r="BS56" s="164"/>
      <c r="BT56" s="164"/>
      <c r="BU56" s="164"/>
      <c r="BV56" s="164"/>
      <c r="BW56" s="164"/>
      <c r="BX56" s="164"/>
      <c r="BY56" s="164"/>
      <c r="BZ56" s="164"/>
      <c r="CA56" s="164"/>
      <c r="CB56" s="164"/>
      <c r="CC56" s="164"/>
    </row>
    <row r="57" spans="1:81" s="16" customFormat="1" ht="15.6" hidden="1" thickTop="1" x14ac:dyDescent="0.25">
      <c r="A57" s="163"/>
      <c r="B57" s="164"/>
      <c r="C57" s="164"/>
      <c r="D57" s="164"/>
      <c r="E57" s="164"/>
      <c r="F57" s="164"/>
      <c r="G57" s="164"/>
      <c r="H57" s="164"/>
      <c r="I57" s="165"/>
      <c r="J57" s="165"/>
      <c r="K57" s="164"/>
      <c r="L57" s="164"/>
      <c r="M57" s="164"/>
      <c r="N57" s="163"/>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4"/>
      <c r="BR57" s="164"/>
      <c r="BS57" s="164"/>
      <c r="BT57" s="164"/>
      <c r="BU57" s="164"/>
      <c r="BV57" s="164"/>
      <c r="BW57" s="164"/>
      <c r="BX57" s="164"/>
      <c r="BY57" s="164"/>
      <c r="BZ57" s="164"/>
      <c r="CA57" s="164"/>
      <c r="CB57" s="164"/>
      <c r="CC57" s="164"/>
    </row>
    <row r="58" spans="1:81" s="16" customFormat="1" ht="15.6" hidden="1" thickTop="1" x14ac:dyDescent="0.25">
      <c r="A58" s="163"/>
      <c r="B58" s="164"/>
      <c r="C58" s="164"/>
      <c r="D58" s="164"/>
      <c r="E58" s="164"/>
      <c r="F58" s="164"/>
      <c r="G58" s="164"/>
      <c r="H58" s="164"/>
      <c r="I58" s="165"/>
      <c r="J58" s="165"/>
      <c r="K58" s="164"/>
      <c r="L58" s="164"/>
      <c r="M58" s="164"/>
      <c r="N58" s="163"/>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4"/>
      <c r="BR58" s="164"/>
      <c r="BS58" s="164"/>
      <c r="BT58" s="164"/>
      <c r="BU58" s="164"/>
      <c r="BV58" s="164"/>
      <c r="BW58" s="164"/>
      <c r="BX58" s="164"/>
      <c r="BY58" s="164"/>
      <c r="BZ58" s="164"/>
      <c r="CA58" s="164"/>
      <c r="CB58" s="164"/>
      <c r="CC58" s="164"/>
    </row>
    <row r="59" spans="1:81" s="16" customFormat="1" ht="15.6" hidden="1" thickTop="1" x14ac:dyDescent="0.25">
      <c r="A59" s="163"/>
      <c r="B59" s="164"/>
      <c r="C59" s="164"/>
      <c r="D59" s="164"/>
      <c r="E59" s="164"/>
      <c r="F59" s="164"/>
      <c r="G59" s="164"/>
      <c r="H59" s="164"/>
      <c r="I59" s="165"/>
      <c r="J59" s="165"/>
      <c r="K59" s="164"/>
      <c r="L59" s="164"/>
      <c r="M59" s="164"/>
      <c r="N59" s="163"/>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4"/>
      <c r="BR59" s="164"/>
      <c r="BS59" s="164"/>
      <c r="BT59" s="164"/>
      <c r="BU59" s="164"/>
      <c r="BV59" s="164"/>
      <c r="BW59" s="164"/>
      <c r="BX59" s="164"/>
      <c r="BY59" s="164"/>
      <c r="BZ59" s="164"/>
      <c r="CA59" s="164"/>
      <c r="CB59" s="164"/>
      <c r="CC59" s="164"/>
    </row>
    <row r="60" spans="1:81" s="16" customFormat="1" ht="15.6" hidden="1" thickTop="1" x14ac:dyDescent="0.25">
      <c r="A60" s="163"/>
      <c r="B60" s="164"/>
      <c r="C60" s="164"/>
      <c r="D60" s="164"/>
      <c r="E60" s="164"/>
      <c r="F60" s="164"/>
      <c r="G60" s="164"/>
      <c r="H60" s="164"/>
      <c r="I60" s="165"/>
      <c r="J60" s="165"/>
      <c r="K60" s="164"/>
      <c r="L60" s="164"/>
      <c r="M60" s="164"/>
      <c r="N60" s="163"/>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c r="BO60" s="164"/>
      <c r="BP60" s="164"/>
      <c r="BQ60" s="164"/>
      <c r="BR60" s="164"/>
      <c r="BS60" s="164"/>
      <c r="BT60" s="164"/>
      <c r="BU60" s="164"/>
      <c r="BV60" s="164"/>
      <c r="BW60" s="164"/>
      <c r="BX60" s="164"/>
      <c r="BY60" s="164"/>
      <c r="BZ60" s="164"/>
      <c r="CA60" s="164"/>
      <c r="CB60" s="164"/>
      <c r="CC60" s="164"/>
    </row>
    <row r="61" spans="1:81" s="16" customFormat="1" ht="15.6" hidden="1" thickTop="1" x14ac:dyDescent="0.25">
      <c r="A61" s="163"/>
      <c r="B61" s="164"/>
      <c r="C61" s="164"/>
      <c r="D61" s="164"/>
      <c r="E61" s="164"/>
      <c r="F61" s="164"/>
      <c r="G61" s="164"/>
      <c r="H61" s="164"/>
      <c r="I61" s="165"/>
      <c r="J61" s="165"/>
      <c r="K61" s="164"/>
      <c r="L61" s="164"/>
      <c r="M61" s="164"/>
      <c r="N61" s="163"/>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4"/>
      <c r="AY61" s="164"/>
      <c r="AZ61" s="164"/>
      <c r="BA61" s="164"/>
      <c r="BB61" s="164"/>
      <c r="BC61" s="164"/>
      <c r="BD61" s="164"/>
      <c r="BE61" s="164"/>
      <c r="BF61" s="164"/>
      <c r="BG61" s="164"/>
      <c r="BH61" s="164"/>
      <c r="BI61" s="164"/>
      <c r="BJ61" s="164"/>
      <c r="BK61" s="164"/>
      <c r="BL61" s="164"/>
      <c r="BM61" s="164"/>
      <c r="BN61" s="164"/>
      <c r="BO61" s="164"/>
      <c r="BP61" s="164"/>
      <c r="BQ61" s="164"/>
      <c r="BR61" s="164"/>
      <c r="BS61" s="164"/>
      <c r="BT61" s="164"/>
      <c r="BU61" s="164"/>
      <c r="BV61" s="164"/>
      <c r="BW61" s="164"/>
      <c r="BX61" s="164"/>
      <c r="BY61" s="164"/>
      <c r="BZ61" s="164"/>
      <c r="CA61" s="164"/>
      <c r="CB61" s="164"/>
      <c r="CC61" s="164"/>
    </row>
    <row r="62" spans="1:81" s="16" customFormat="1" ht="15.6" hidden="1" thickTop="1" x14ac:dyDescent="0.25">
      <c r="A62" s="163"/>
      <c r="B62" s="164"/>
      <c r="C62" s="164"/>
      <c r="D62" s="164"/>
      <c r="E62" s="164"/>
      <c r="F62" s="164"/>
      <c r="G62" s="164"/>
      <c r="H62" s="164"/>
      <c r="I62" s="165"/>
      <c r="J62" s="165"/>
      <c r="K62" s="164"/>
      <c r="L62" s="164"/>
      <c r="M62" s="164"/>
      <c r="N62" s="163"/>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4"/>
      <c r="BR62" s="164"/>
      <c r="BS62" s="164"/>
      <c r="BT62" s="164"/>
      <c r="BU62" s="164"/>
      <c r="BV62" s="164"/>
      <c r="BW62" s="164"/>
      <c r="BX62" s="164"/>
      <c r="BY62" s="164"/>
      <c r="BZ62" s="164"/>
      <c r="CA62" s="164"/>
      <c r="CB62" s="164"/>
      <c r="CC62" s="164"/>
    </row>
    <row r="63" spans="1:81" s="16" customFormat="1" ht="15.6" hidden="1" thickTop="1" x14ac:dyDescent="0.25">
      <c r="A63" s="163"/>
      <c r="B63" s="164"/>
      <c r="C63" s="164"/>
      <c r="D63" s="164"/>
      <c r="E63" s="164"/>
      <c r="F63" s="164"/>
      <c r="G63" s="164"/>
      <c r="H63" s="164"/>
      <c r="I63" s="165"/>
      <c r="J63" s="165"/>
      <c r="K63" s="164"/>
      <c r="L63" s="164"/>
      <c r="M63" s="164"/>
      <c r="N63" s="163"/>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4"/>
      <c r="BR63" s="164"/>
      <c r="BS63" s="164"/>
      <c r="BT63" s="164"/>
      <c r="BU63" s="164"/>
      <c r="BV63" s="164"/>
      <c r="BW63" s="164"/>
      <c r="BX63" s="164"/>
      <c r="BY63" s="164"/>
      <c r="BZ63" s="164"/>
      <c r="CA63" s="164"/>
      <c r="CB63" s="164"/>
      <c r="CC63" s="164"/>
    </row>
    <row r="64" spans="1:81" s="16" customFormat="1" ht="15.6" hidden="1" thickTop="1" x14ac:dyDescent="0.25">
      <c r="A64" s="163"/>
      <c r="B64" s="164"/>
      <c r="C64" s="164"/>
      <c r="D64" s="164"/>
      <c r="E64" s="164"/>
      <c r="F64" s="164"/>
      <c r="G64" s="164"/>
      <c r="H64" s="164"/>
      <c r="I64" s="165"/>
      <c r="J64" s="165"/>
      <c r="K64" s="164"/>
      <c r="L64" s="164"/>
      <c r="M64" s="164"/>
      <c r="N64" s="163"/>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4"/>
      <c r="BR64" s="164"/>
      <c r="BS64" s="164"/>
      <c r="BT64" s="164"/>
      <c r="BU64" s="164"/>
      <c r="BV64" s="164"/>
      <c r="BW64" s="164"/>
      <c r="BX64" s="164"/>
      <c r="BY64" s="164"/>
      <c r="BZ64" s="164"/>
      <c r="CA64" s="164"/>
      <c r="CB64" s="164"/>
      <c r="CC64" s="164"/>
    </row>
    <row r="65" spans="1:81" s="16" customFormat="1" ht="15.6" hidden="1" thickTop="1" x14ac:dyDescent="0.25">
      <c r="A65" s="163"/>
      <c r="B65" s="164"/>
      <c r="C65" s="164"/>
      <c r="D65" s="164"/>
      <c r="E65" s="164"/>
      <c r="F65" s="164"/>
      <c r="G65" s="164"/>
      <c r="H65" s="164"/>
      <c r="I65" s="165"/>
      <c r="J65" s="165"/>
      <c r="K65" s="164"/>
      <c r="L65" s="164"/>
      <c r="M65" s="164"/>
      <c r="N65" s="163"/>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4"/>
      <c r="BR65" s="164"/>
      <c r="BS65" s="164"/>
      <c r="BT65" s="164"/>
      <c r="BU65" s="164"/>
      <c r="BV65" s="164"/>
      <c r="BW65" s="164"/>
      <c r="BX65" s="164"/>
      <c r="BY65" s="164"/>
      <c r="BZ65" s="164"/>
      <c r="CA65" s="164"/>
      <c r="CB65" s="164"/>
      <c r="CC65" s="164"/>
    </row>
    <row r="66" spans="1:81" s="16" customFormat="1" ht="15.6" hidden="1" thickTop="1" x14ac:dyDescent="0.25">
      <c r="A66" s="163"/>
      <c r="B66" s="164"/>
      <c r="C66" s="164"/>
      <c r="D66" s="164"/>
      <c r="E66" s="164"/>
      <c r="F66" s="164"/>
      <c r="G66" s="164"/>
      <c r="H66" s="164"/>
      <c r="I66" s="165"/>
      <c r="J66" s="165"/>
      <c r="K66" s="164"/>
      <c r="L66" s="164"/>
      <c r="M66" s="164"/>
      <c r="N66" s="163"/>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c r="BC66" s="164"/>
      <c r="BD66" s="164"/>
      <c r="BE66" s="164"/>
      <c r="BF66" s="164"/>
      <c r="BG66" s="164"/>
      <c r="BH66" s="164"/>
      <c r="BI66" s="164"/>
      <c r="BJ66" s="164"/>
      <c r="BK66" s="164"/>
      <c r="BL66" s="164"/>
      <c r="BM66" s="164"/>
      <c r="BN66" s="164"/>
      <c r="BO66" s="164"/>
      <c r="BP66" s="164"/>
      <c r="BQ66" s="164"/>
      <c r="BR66" s="164"/>
      <c r="BS66" s="164"/>
      <c r="BT66" s="164"/>
      <c r="BU66" s="164"/>
      <c r="BV66" s="164"/>
      <c r="BW66" s="164"/>
      <c r="BX66" s="164"/>
      <c r="BY66" s="164"/>
      <c r="BZ66" s="164"/>
      <c r="CA66" s="164"/>
      <c r="CB66" s="164"/>
      <c r="CC66" s="164"/>
    </row>
    <row r="67" spans="1:81" s="16" customFormat="1" ht="15.6" hidden="1" thickTop="1" x14ac:dyDescent="0.25">
      <c r="A67" s="163"/>
      <c r="B67" s="164"/>
      <c r="C67" s="164"/>
      <c r="D67" s="164"/>
      <c r="E67" s="164"/>
      <c r="F67" s="164"/>
      <c r="G67" s="164"/>
      <c r="H67" s="164"/>
      <c r="I67" s="165"/>
      <c r="J67" s="165"/>
      <c r="K67" s="164"/>
      <c r="L67" s="164"/>
      <c r="M67" s="164"/>
      <c r="N67" s="163"/>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4"/>
      <c r="BE67" s="164"/>
      <c r="BF67" s="164"/>
      <c r="BG67" s="164"/>
      <c r="BH67" s="164"/>
      <c r="BI67" s="164"/>
      <c r="BJ67" s="164"/>
      <c r="BK67" s="164"/>
      <c r="BL67" s="164"/>
      <c r="BM67" s="164"/>
      <c r="BN67" s="164"/>
      <c r="BO67" s="164"/>
      <c r="BP67" s="164"/>
      <c r="BQ67" s="164"/>
      <c r="BR67" s="164"/>
      <c r="BS67" s="164"/>
      <c r="BT67" s="164"/>
      <c r="BU67" s="164"/>
      <c r="BV67" s="164"/>
      <c r="BW67" s="164"/>
      <c r="BX67" s="164"/>
      <c r="BY67" s="164"/>
      <c r="BZ67" s="164"/>
      <c r="CA67" s="164"/>
      <c r="CB67" s="164"/>
      <c r="CC67" s="164"/>
    </row>
    <row r="68" spans="1:81" s="16" customFormat="1" ht="15.6" hidden="1" thickTop="1" x14ac:dyDescent="0.25">
      <c r="A68" s="163"/>
      <c r="B68" s="164"/>
      <c r="C68" s="164"/>
      <c r="D68" s="164"/>
      <c r="E68" s="164"/>
      <c r="F68" s="164"/>
      <c r="G68" s="164"/>
      <c r="H68" s="164"/>
      <c r="I68" s="165"/>
      <c r="J68" s="165"/>
      <c r="K68" s="164"/>
      <c r="L68" s="164"/>
      <c r="M68" s="164"/>
      <c r="N68" s="163"/>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c r="AZ68" s="164"/>
      <c r="BA68" s="164"/>
      <c r="BB68" s="164"/>
      <c r="BC68" s="164"/>
      <c r="BD68" s="164"/>
      <c r="BE68" s="164"/>
      <c r="BF68" s="164"/>
      <c r="BG68" s="164"/>
      <c r="BH68" s="164"/>
      <c r="BI68" s="164"/>
      <c r="BJ68" s="164"/>
      <c r="BK68" s="164"/>
      <c r="BL68" s="164"/>
      <c r="BM68" s="164"/>
      <c r="BN68" s="164"/>
      <c r="BO68" s="164"/>
      <c r="BP68" s="164"/>
      <c r="BQ68" s="164"/>
      <c r="BR68" s="164"/>
      <c r="BS68" s="164"/>
      <c r="BT68" s="164"/>
      <c r="BU68" s="164"/>
      <c r="BV68" s="164"/>
      <c r="BW68" s="164"/>
      <c r="BX68" s="164"/>
      <c r="BY68" s="164"/>
      <c r="BZ68" s="164"/>
      <c r="CA68" s="164"/>
      <c r="CB68" s="164"/>
      <c r="CC68" s="164"/>
    </row>
    <row r="69" spans="1:81" s="16" customFormat="1" ht="15.6" hidden="1" thickTop="1" x14ac:dyDescent="0.25">
      <c r="A69" s="163"/>
      <c r="B69" s="164"/>
      <c r="C69" s="164"/>
      <c r="D69" s="164"/>
      <c r="E69" s="164"/>
      <c r="F69" s="164"/>
      <c r="G69" s="164"/>
      <c r="H69" s="164"/>
      <c r="I69" s="165"/>
      <c r="J69" s="165"/>
      <c r="K69" s="164"/>
      <c r="L69" s="164"/>
      <c r="M69" s="164"/>
      <c r="N69" s="163"/>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4"/>
      <c r="BR69" s="164"/>
      <c r="BS69" s="164"/>
      <c r="BT69" s="164"/>
      <c r="BU69" s="164"/>
      <c r="BV69" s="164"/>
      <c r="BW69" s="164"/>
      <c r="BX69" s="164"/>
      <c r="BY69" s="164"/>
      <c r="BZ69" s="164"/>
      <c r="CA69" s="164"/>
      <c r="CB69" s="164"/>
      <c r="CC69" s="164"/>
    </row>
    <row r="70" spans="1:81" s="16" customFormat="1" ht="15.6" hidden="1" thickTop="1" x14ac:dyDescent="0.25">
      <c r="A70" s="163"/>
      <c r="B70" s="164"/>
      <c r="C70" s="164"/>
      <c r="D70" s="164"/>
      <c r="E70" s="164"/>
      <c r="F70" s="164"/>
      <c r="G70" s="164"/>
      <c r="H70" s="164"/>
      <c r="I70" s="165"/>
      <c r="J70" s="165"/>
      <c r="K70" s="164"/>
      <c r="L70" s="164"/>
      <c r="M70" s="164"/>
      <c r="N70" s="163"/>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4"/>
      <c r="BR70" s="164"/>
      <c r="BS70" s="164"/>
      <c r="BT70" s="164"/>
      <c r="BU70" s="164"/>
      <c r="BV70" s="164"/>
      <c r="BW70" s="164"/>
      <c r="BX70" s="164"/>
      <c r="BY70" s="164"/>
      <c r="BZ70" s="164"/>
      <c r="CA70" s="164"/>
      <c r="CB70" s="164"/>
      <c r="CC70" s="164"/>
    </row>
    <row r="71" spans="1:81" s="16" customFormat="1" ht="15.6" hidden="1" thickTop="1" x14ac:dyDescent="0.25">
      <c r="A71" s="163"/>
      <c r="B71" s="164"/>
      <c r="C71" s="164"/>
      <c r="D71" s="164"/>
      <c r="E71" s="164"/>
      <c r="F71" s="164"/>
      <c r="G71" s="164"/>
      <c r="H71" s="164"/>
      <c r="I71" s="165"/>
      <c r="J71" s="165"/>
      <c r="K71" s="164"/>
      <c r="L71" s="164"/>
      <c r="M71" s="164"/>
      <c r="N71" s="163"/>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4"/>
      <c r="BR71" s="164"/>
      <c r="BS71" s="164"/>
      <c r="BT71" s="164"/>
      <c r="BU71" s="164"/>
      <c r="BV71" s="164"/>
      <c r="BW71" s="164"/>
      <c r="BX71" s="164"/>
      <c r="BY71" s="164"/>
      <c r="BZ71" s="164"/>
      <c r="CA71" s="164"/>
      <c r="CB71" s="164"/>
      <c r="CC71" s="164"/>
    </row>
    <row r="72" spans="1:81" s="16" customFormat="1" ht="15.6" hidden="1" thickTop="1" x14ac:dyDescent="0.25">
      <c r="A72" s="163"/>
      <c r="B72" s="164"/>
      <c r="C72" s="164"/>
      <c r="D72" s="164"/>
      <c r="E72" s="164"/>
      <c r="F72" s="164"/>
      <c r="G72" s="164"/>
      <c r="H72" s="164"/>
      <c r="I72" s="165"/>
      <c r="J72" s="165"/>
      <c r="K72" s="164"/>
      <c r="L72" s="164"/>
      <c r="M72" s="164"/>
      <c r="N72" s="163"/>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c r="AZ72" s="164"/>
      <c r="BA72" s="164"/>
      <c r="BB72" s="164"/>
      <c r="BC72" s="164"/>
      <c r="BD72" s="164"/>
      <c r="BE72" s="164"/>
      <c r="BF72" s="164"/>
      <c r="BG72" s="164"/>
      <c r="BH72" s="164"/>
      <c r="BI72" s="164"/>
      <c r="BJ72" s="164"/>
      <c r="BK72" s="164"/>
      <c r="BL72" s="164"/>
      <c r="BM72" s="164"/>
      <c r="BN72" s="164"/>
      <c r="BO72" s="164"/>
      <c r="BP72" s="164"/>
      <c r="BQ72" s="164"/>
      <c r="BR72" s="164"/>
      <c r="BS72" s="164"/>
      <c r="BT72" s="164"/>
      <c r="BU72" s="164"/>
      <c r="BV72" s="164"/>
      <c r="BW72" s="164"/>
      <c r="BX72" s="164"/>
      <c r="BY72" s="164"/>
      <c r="BZ72" s="164"/>
      <c r="CA72" s="164"/>
      <c r="CB72" s="164"/>
      <c r="CC72" s="164"/>
    </row>
    <row r="73" spans="1:81" s="16" customFormat="1" ht="15.6" hidden="1" thickTop="1" x14ac:dyDescent="0.25">
      <c r="A73" s="163"/>
      <c r="B73" s="164"/>
      <c r="C73" s="164"/>
      <c r="D73" s="164"/>
      <c r="E73" s="164"/>
      <c r="F73" s="164"/>
      <c r="G73" s="164"/>
      <c r="H73" s="164"/>
      <c r="I73" s="165"/>
      <c r="J73" s="165"/>
      <c r="K73" s="164"/>
      <c r="L73" s="164"/>
      <c r="M73" s="164"/>
      <c r="N73" s="163"/>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64"/>
      <c r="BC73" s="164"/>
      <c r="BD73" s="164"/>
      <c r="BE73" s="164"/>
      <c r="BF73" s="164"/>
      <c r="BG73" s="164"/>
      <c r="BH73" s="164"/>
      <c r="BI73" s="164"/>
      <c r="BJ73" s="164"/>
      <c r="BK73" s="164"/>
      <c r="BL73" s="164"/>
      <c r="BM73" s="164"/>
      <c r="BN73" s="164"/>
      <c r="BO73" s="164"/>
      <c r="BP73" s="164"/>
      <c r="BQ73" s="164"/>
      <c r="BR73" s="164"/>
      <c r="BS73" s="164"/>
      <c r="BT73" s="164"/>
      <c r="BU73" s="164"/>
      <c r="BV73" s="164"/>
      <c r="BW73" s="164"/>
      <c r="BX73" s="164"/>
      <c r="BY73" s="164"/>
      <c r="BZ73" s="164"/>
      <c r="CA73" s="164"/>
      <c r="CB73" s="164"/>
      <c r="CC73" s="164"/>
    </row>
    <row r="74" spans="1:81" s="16" customFormat="1" ht="15.6" hidden="1" thickTop="1" x14ac:dyDescent="0.25">
      <c r="A74" s="163"/>
      <c r="B74" s="164"/>
      <c r="C74" s="164"/>
      <c r="D74" s="164"/>
      <c r="E74" s="164"/>
      <c r="F74" s="164"/>
      <c r="G74" s="164"/>
      <c r="H74" s="164"/>
      <c r="I74" s="165"/>
      <c r="J74" s="165"/>
      <c r="K74" s="164"/>
      <c r="L74" s="164"/>
      <c r="M74" s="164"/>
      <c r="N74" s="163"/>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c r="AY74" s="164"/>
      <c r="AZ74" s="164"/>
      <c r="BA74" s="164"/>
      <c r="BB74" s="164"/>
      <c r="BC74" s="164"/>
      <c r="BD74" s="164"/>
      <c r="BE74" s="164"/>
      <c r="BF74" s="164"/>
      <c r="BG74" s="164"/>
      <c r="BH74" s="164"/>
      <c r="BI74" s="164"/>
      <c r="BJ74" s="164"/>
      <c r="BK74" s="164"/>
      <c r="BL74" s="164"/>
      <c r="BM74" s="164"/>
      <c r="BN74" s="164"/>
      <c r="BO74" s="164"/>
      <c r="BP74" s="164"/>
      <c r="BQ74" s="164"/>
      <c r="BR74" s="164"/>
      <c r="BS74" s="164"/>
      <c r="BT74" s="164"/>
      <c r="BU74" s="164"/>
      <c r="BV74" s="164"/>
      <c r="BW74" s="164"/>
      <c r="BX74" s="164"/>
      <c r="BY74" s="164"/>
      <c r="BZ74" s="164"/>
      <c r="CA74" s="164"/>
      <c r="CB74" s="164"/>
      <c r="CC74" s="164"/>
    </row>
    <row r="75" spans="1:81" s="16" customFormat="1" ht="15.6" hidden="1" thickTop="1" x14ac:dyDescent="0.25">
      <c r="A75" s="163"/>
      <c r="B75" s="164"/>
      <c r="C75" s="164"/>
      <c r="D75" s="164"/>
      <c r="E75" s="164"/>
      <c r="F75" s="164"/>
      <c r="G75" s="164"/>
      <c r="H75" s="164"/>
      <c r="I75" s="165"/>
      <c r="J75" s="165"/>
      <c r="K75" s="164"/>
      <c r="L75" s="164"/>
      <c r="M75" s="164"/>
      <c r="N75" s="163"/>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4"/>
      <c r="AS75" s="164"/>
      <c r="AT75" s="164"/>
      <c r="AU75" s="164"/>
      <c r="AV75" s="164"/>
      <c r="AW75" s="164"/>
      <c r="AX75" s="164"/>
      <c r="AY75" s="164"/>
      <c r="AZ75" s="164"/>
      <c r="BA75" s="164"/>
      <c r="BB75" s="164"/>
      <c r="BC75" s="164"/>
      <c r="BD75" s="164"/>
      <c r="BE75" s="164"/>
      <c r="BF75" s="164"/>
      <c r="BG75" s="164"/>
      <c r="BH75" s="164"/>
      <c r="BI75" s="164"/>
      <c r="BJ75" s="164"/>
      <c r="BK75" s="164"/>
      <c r="BL75" s="164"/>
      <c r="BM75" s="164"/>
      <c r="BN75" s="164"/>
      <c r="BO75" s="164"/>
      <c r="BP75" s="164"/>
      <c r="BQ75" s="164"/>
      <c r="BR75" s="164"/>
      <c r="BS75" s="164"/>
      <c r="BT75" s="164"/>
      <c r="BU75" s="164"/>
      <c r="BV75" s="164"/>
      <c r="BW75" s="164"/>
      <c r="BX75" s="164"/>
      <c r="BY75" s="164"/>
      <c r="BZ75" s="164"/>
      <c r="CA75" s="164"/>
      <c r="CB75" s="164"/>
      <c r="CC75" s="164"/>
    </row>
    <row r="76" spans="1:81" s="16" customFormat="1" ht="15.6" hidden="1" thickTop="1" x14ac:dyDescent="0.25">
      <c r="A76" s="163"/>
      <c r="B76" s="164"/>
      <c r="C76" s="164"/>
      <c r="D76" s="164"/>
      <c r="E76" s="164"/>
      <c r="F76" s="164"/>
      <c r="G76" s="164"/>
      <c r="H76" s="164"/>
      <c r="I76" s="165"/>
      <c r="J76" s="165"/>
      <c r="K76" s="164"/>
      <c r="L76" s="164"/>
      <c r="M76" s="164"/>
      <c r="N76" s="163"/>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c r="BC76" s="164"/>
      <c r="BD76" s="164"/>
      <c r="BE76" s="164"/>
      <c r="BF76" s="164"/>
      <c r="BG76" s="164"/>
      <c r="BH76" s="164"/>
      <c r="BI76" s="164"/>
      <c r="BJ76" s="164"/>
      <c r="BK76" s="164"/>
      <c r="BL76" s="164"/>
      <c r="BM76" s="164"/>
      <c r="BN76" s="164"/>
      <c r="BO76" s="164"/>
      <c r="BP76" s="164"/>
      <c r="BQ76" s="164"/>
      <c r="BR76" s="164"/>
      <c r="BS76" s="164"/>
      <c r="BT76" s="164"/>
      <c r="BU76" s="164"/>
      <c r="BV76" s="164"/>
      <c r="BW76" s="164"/>
      <c r="BX76" s="164"/>
      <c r="BY76" s="164"/>
      <c r="BZ76" s="164"/>
      <c r="CA76" s="164"/>
      <c r="CB76" s="164"/>
      <c r="CC76" s="164"/>
    </row>
    <row r="77" spans="1:81" s="16" customFormat="1" ht="15.6" hidden="1" thickTop="1" x14ac:dyDescent="0.25">
      <c r="A77" s="163"/>
      <c r="B77" s="164"/>
      <c r="C77" s="164"/>
      <c r="D77" s="164"/>
      <c r="E77" s="164"/>
      <c r="F77" s="164"/>
      <c r="G77" s="164"/>
      <c r="H77" s="164"/>
      <c r="I77" s="165"/>
      <c r="J77" s="165"/>
      <c r="K77" s="164"/>
      <c r="L77" s="164"/>
      <c r="M77" s="164"/>
      <c r="N77" s="163"/>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4"/>
      <c r="BC77" s="164"/>
      <c r="BD77" s="164"/>
      <c r="BE77" s="164"/>
      <c r="BF77" s="164"/>
      <c r="BG77" s="164"/>
      <c r="BH77" s="164"/>
      <c r="BI77" s="164"/>
      <c r="BJ77" s="164"/>
      <c r="BK77" s="164"/>
      <c r="BL77" s="164"/>
      <c r="BM77" s="164"/>
      <c r="BN77" s="164"/>
      <c r="BO77" s="164"/>
      <c r="BP77" s="164"/>
      <c r="BQ77" s="164"/>
      <c r="BR77" s="164"/>
      <c r="BS77" s="164"/>
      <c r="BT77" s="164"/>
      <c r="BU77" s="164"/>
      <c r="BV77" s="164"/>
      <c r="BW77" s="164"/>
      <c r="BX77" s="164"/>
      <c r="BY77" s="164"/>
      <c r="BZ77" s="164"/>
      <c r="CA77" s="164"/>
      <c r="CB77" s="164"/>
      <c r="CC77" s="164"/>
    </row>
    <row r="78" spans="1:81" s="16" customFormat="1" ht="15.6" hidden="1" thickTop="1" x14ac:dyDescent="0.25">
      <c r="A78" s="163"/>
      <c r="B78" s="164"/>
      <c r="C78" s="164"/>
      <c r="D78" s="164"/>
      <c r="E78" s="164"/>
      <c r="F78" s="164"/>
      <c r="G78" s="164"/>
      <c r="H78" s="164"/>
      <c r="I78" s="165"/>
      <c r="J78" s="165"/>
      <c r="K78" s="164"/>
      <c r="L78" s="164"/>
      <c r="M78" s="164"/>
      <c r="N78" s="163"/>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4"/>
      <c r="BC78" s="164"/>
      <c r="BD78" s="164"/>
      <c r="BE78" s="164"/>
      <c r="BF78" s="164"/>
      <c r="BG78" s="164"/>
      <c r="BH78" s="164"/>
      <c r="BI78" s="164"/>
      <c r="BJ78" s="164"/>
      <c r="BK78" s="164"/>
      <c r="BL78" s="164"/>
      <c r="BM78" s="164"/>
      <c r="BN78" s="164"/>
      <c r="BO78" s="164"/>
      <c r="BP78" s="164"/>
      <c r="BQ78" s="164"/>
      <c r="BR78" s="164"/>
      <c r="BS78" s="164"/>
      <c r="BT78" s="164"/>
      <c r="BU78" s="164"/>
      <c r="BV78" s="164"/>
      <c r="BW78" s="164"/>
      <c r="BX78" s="164"/>
      <c r="BY78" s="164"/>
      <c r="BZ78" s="164"/>
      <c r="CA78" s="164"/>
      <c r="CB78" s="164"/>
      <c r="CC78" s="164"/>
    </row>
    <row r="79" spans="1:81" s="16" customFormat="1" ht="15.6" hidden="1" thickTop="1" x14ac:dyDescent="0.25">
      <c r="A79" s="163"/>
      <c r="B79" s="164"/>
      <c r="C79" s="164"/>
      <c r="D79" s="164"/>
      <c r="E79" s="164"/>
      <c r="F79" s="164"/>
      <c r="G79" s="164"/>
      <c r="H79" s="164"/>
      <c r="I79" s="165"/>
      <c r="J79" s="165"/>
      <c r="K79" s="164"/>
      <c r="L79" s="164"/>
      <c r="M79" s="164"/>
      <c r="N79" s="163"/>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c r="AY79" s="164"/>
      <c r="AZ79" s="164"/>
      <c r="BA79" s="164"/>
      <c r="BB79" s="164"/>
      <c r="BC79" s="164"/>
      <c r="BD79" s="164"/>
      <c r="BE79" s="164"/>
      <c r="BF79" s="164"/>
      <c r="BG79" s="164"/>
      <c r="BH79" s="164"/>
      <c r="BI79" s="164"/>
      <c r="BJ79" s="164"/>
      <c r="BK79" s="164"/>
      <c r="BL79" s="164"/>
      <c r="BM79" s="164"/>
      <c r="BN79" s="164"/>
      <c r="BO79" s="164"/>
      <c r="BP79" s="164"/>
      <c r="BQ79" s="164"/>
      <c r="BR79" s="164"/>
      <c r="BS79" s="164"/>
      <c r="BT79" s="164"/>
      <c r="BU79" s="164"/>
      <c r="BV79" s="164"/>
      <c r="BW79" s="164"/>
      <c r="BX79" s="164"/>
      <c r="BY79" s="164"/>
      <c r="BZ79" s="164"/>
      <c r="CA79" s="164"/>
      <c r="CB79" s="164"/>
      <c r="CC79" s="164"/>
    </row>
    <row r="80" spans="1:81" s="16" customFormat="1" ht="15.6" hidden="1" thickTop="1" x14ac:dyDescent="0.25">
      <c r="A80" s="163"/>
      <c r="B80" s="164"/>
      <c r="C80" s="164"/>
      <c r="D80" s="164"/>
      <c r="E80" s="164"/>
      <c r="F80" s="164"/>
      <c r="G80" s="164"/>
      <c r="H80" s="164"/>
      <c r="I80" s="165"/>
      <c r="J80" s="165"/>
      <c r="K80" s="164"/>
      <c r="L80" s="164"/>
      <c r="M80" s="164"/>
      <c r="N80" s="163"/>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4"/>
      <c r="BO80" s="164"/>
      <c r="BP80" s="164"/>
      <c r="BQ80" s="164"/>
      <c r="BR80" s="164"/>
      <c r="BS80" s="164"/>
      <c r="BT80" s="164"/>
      <c r="BU80" s="164"/>
      <c r="BV80" s="164"/>
      <c r="BW80" s="164"/>
      <c r="BX80" s="164"/>
      <c r="BY80" s="164"/>
      <c r="BZ80" s="164"/>
      <c r="CA80" s="164"/>
      <c r="CB80" s="164"/>
      <c r="CC80" s="164"/>
    </row>
    <row r="81" spans="1:81" s="16" customFormat="1" ht="15.6" hidden="1" thickTop="1" x14ac:dyDescent="0.25">
      <c r="A81" s="163"/>
      <c r="B81" s="164"/>
      <c r="C81" s="164"/>
      <c r="D81" s="164"/>
      <c r="E81" s="164"/>
      <c r="F81" s="164"/>
      <c r="G81" s="164"/>
      <c r="H81" s="164"/>
      <c r="I81" s="165"/>
      <c r="J81" s="165"/>
      <c r="K81" s="164"/>
      <c r="L81" s="164"/>
      <c r="M81" s="164"/>
      <c r="N81" s="163"/>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4"/>
      <c r="AY81" s="164"/>
      <c r="AZ81" s="164"/>
      <c r="BA81" s="164"/>
      <c r="BB81" s="164"/>
      <c r="BC81" s="164"/>
      <c r="BD81" s="164"/>
      <c r="BE81" s="164"/>
      <c r="BF81" s="164"/>
      <c r="BG81" s="164"/>
      <c r="BH81" s="164"/>
      <c r="BI81" s="164"/>
      <c r="BJ81" s="164"/>
      <c r="BK81" s="164"/>
      <c r="BL81" s="164"/>
      <c r="BM81" s="164"/>
      <c r="BN81" s="164"/>
      <c r="BO81" s="164"/>
      <c r="BP81" s="164"/>
      <c r="BQ81" s="164"/>
      <c r="BR81" s="164"/>
      <c r="BS81" s="164"/>
      <c r="BT81" s="164"/>
      <c r="BU81" s="164"/>
      <c r="BV81" s="164"/>
      <c r="BW81" s="164"/>
      <c r="BX81" s="164"/>
      <c r="BY81" s="164"/>
      <c r="BZ81" s="164"/>
      <c r="CA81" s="164"/>
      <c r="CB81" s="164"/>
      <c r="CC81" s="164"/>
    </row>
    <row r="82" spans="1:81" s="16" customFormat="1" ht="15.6" hidden="1" thickTop="1" x14ac:dyDescent="0.25">
      <c r="A82" s="163"/>
      <c r="B82" s="164"/>
      <c r="C82" s="164"/>
      <c r="D82" s="164"/>
      <c r="E82" s="164"/>
      <c r="F82" s="164"/>
      <c r="G82" s="164"/>
      <c r="H82" s="164"/>
      <c r="I82" s="165"/>
      <c r="J82" s="165"/>
      <c r="K82" s="164"/>
      <c r="L82" s="164"/>
      <c r="M82" s="164"/>
      <c r="N82" s="163"/>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4"/>
      <c r="BR82" s="164"/>
      <c r="BS82" s="164"/>
      <c r="BT82" s="164"/>
      <c r="BU82" s="164"/>
      <c r="BV82" s="164"/>
      <c r="BW82" s="164"/>
      <c r="BX82" s="164"/>
      <c r="BY82" s="164"/>
      <c r="BZ82" s="164"/>
      <c r="CA82" s="164"/>
      <c r="CB82" s="164"/>
      <c r="CC82" s="164"/>
    </row>
    <row r="83" spans="1:81" s="16" customFormat="1" ht="15.6" hidden="1" thickTop="1" x14ac:dyDescent="0.25">
      <c r="A83" s="163"/>
      <c r="B83" s="164"/>
      <c r="C83" s="164"/>
      <c r="D83" s="164"/>
      <c r="E83" s="164"/>
      <c r="F83" s="164"/>
      <c r="G83" s="164"/>
      <c r="H83" s="164"/>
      <c r="I83" s="165"/>
      <c r="J83" s="165"/>
      <c r="K83" s="164"/>
      <c r="L83" s="164"/>
      <c r="M83" s="164"/>
      <c r="N83" s="163"/>
      <c r="O83" s="164"/>
      <c r="P83" s="164"/>
      <c r="Q83" s="164"/>
      <c r="R83" s="164"/>
      <c r="S83" s="164"/>
      <c r="T83" s="164"/>
      <c r="U83" s="164"/>
      <c r="V83" s="164"/>
      <c r="W83" s="164"/>
      <c r="X83" s="164"/>
      <c r="Y83" s="164"/>
      <c r="Z83" s="164"/>
      <c r="AA83" s="164"/>
      <c r="AB83" s="164"/>
      <c r="AC83" s="164"/>
      <c r="AD83" s="164"/>
      <c r="AE83" s="164"/>
      <c r="AF83" s="164"/>
      <c r="AG83" s="164"/>
      <c r="AH83" s="164"/>
      <c r="AI83" s="164"/>
      <c r="AJ83" s="164"/>
      <c r="AK83" s="164"/>
      <c r="AL83" s="164"/>
      <c r="AM83" s="164"/>
      <c r="AN83" s="164"/>
      <c r="AO83" s="164"/>
      <c r="AP83" s="164"/>
      <c r="AQ83" s="164"/>
      <c r="AR83" s="164"/>
      <c r="AS83" s="164"/>
      <c r="AT83" s="164"/>
      <c r="AU83" s="164"/>
      <c r="AV83" s="164"/>
      <c r="AW83" s="164"/>
      <c r="AX83" s="164"/>
      <c r="AY83" s="164"/>
      <c r="AZ83" s="164"/>
      <c r="BA83" s="164"/>
      <c r="BB83" s="164"/>
      <c r="BC83" s="164"/>
      <c r="BD83" s="164"/>
      <c r="BE83" s="164"/>
      <c r="BF83" s="164"/>
      <c r="BG83" s="164"/>
      <c r="BH83" s="164"/>
      <c r="BI83" s="164"/>
      <c r="BJ83" s="164"/>
      <c r="BK83" s="164"/>
      <c r="BL83" s="164"/>
      <c r="BM83" s="164"/>
      <c r="BN83" s="164"/>
      <c r="BO83" s="164"/>
      <c r="BP83" s="164"/>
      <c r="BQ83" s="164"/>
      <c r="BR83" s="164"/>
      <c r="BS83" s="164"/>
      <c r="BT83" s="164"/>
      <c r="BU83" s="164"/>
      <c r="BV83" s="164"/>
      <c r="BW83" s="164"/>
      <c r="BX83" s="164"/>
      <c r="BY83" s="164"/>
      <c r="BZ83" s="164"/>
      <c r="CA83" s="164"/>
      <c r="CB83" s="164"/>
      <c r="CC83" s="164"/>
    </row>
    <row r="84" spans="1:81" s="16" customFormat="1" ht="15.6" hidden="1" thickTop="1" x14ac:dyDescent="0.25">
      <c r="A84" s="163"/>
      <c r="B84" s="164"/>
      <c r="C84" s="164"/>
      <c r="D84" s="164"/>
      <c r="E84" s="164"/>
      <c r="F84" s="164"/>
      <c r="G84" s="164"/>
      <c r="H84" s="164"/>
      <c r="I84" s="165"/>
      <c r="J84" s="165"/>
      <c r="K84" s="164"/>
      <c r="L84" s="164"/>
      <c r="M84" s="164"/>
      <c r="N84" s="163"/>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4"/>
      <c r="BA84" s="164"/>
      <c r="BB84" s="164"/>
      <c r="BC84" s="164"/>
      <c r="BD84" s="164"/>
      <c r="BE84" s="164"/>
      <c r="BF84" s="164"/>
      <c r="BG84" s="164"/>
      <c r="BH84" s="164"/>
      <c r="BI84" s="164"/>
      <c r="BJ84" s="164"/>
      <c r="BK84" s="164"/>
      <c r="BL84" s="164"/>
      <c r="BM84" s="164"/>
      <c r="BN84" s="164"/>
      <c r="BO84" s="164"/>
      <c r="BP84" s="164"/>
      <c r="BQ84" s="164"/>
      <c r="BR84" s="164"/>
      <c r="BS84" s="164"/>
      <c r="BT84" s="164"/>
      <c r="BU84" s="164"/>
      <c r="BV84" s="164"/>
      <c r="BW84" s="164"/>
      <c r="BX84" s="164"/>
      <c r="BY84" s="164"/>
      <c r="BZ84" s="164"/>
      <c r="CA84" s="164"/>
      <c r="CB84" s="164"/>
      <c r="CC84" s="164"/>
    </row>
    <row r="85" spans="1:81" s="16" customFormat="1" ht="15.6" hidden="1" thickTop="1" x14ac:dyDescent="0.25">
      <c r="A85" s="163"/>
      <c r="B85" s="164"/>
      <c r="C85" s="164"/>
      <c r="D85" s="164"/>
      <c r="E85" s="164"/>
      <c r="F85" s="164"/>
      <c r="G85" s="164"/>
      <c r="H85" s="164"/>
      <c r="I85" s="165"/>
      <c r="J85" s="165"/>
      <c r="K85" s="164"/>
      <c r="L85" s="164"/>
      <c r="M85" s="164"/>
      <c r="N85" s="163"/>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row>
    <row r="86" spans="1:81" s="16" customFormat="1" ht="15.6" hidden="1" thickTop="1" x14ac:dyDescent="0.25">
      <c r="A86" s="163"/>
      <c r="B86" s="164"/>
      <c r="C86" s="164"/>
      <c r="D86" s="164"/>
      <c r="E86" s="164"/>
      <c r="F86" s="164"/>
      <c r="G86" s="164"/>
      <c r="H86" s="164"/>
      <c r="I86" s="165"/>
      <c r="J86" s="165"/>
      <c r="K86" s="164"/>
      <c r="L86" s="164"/>
      <c r="M86" s="164"/>
      <c r="N86" s="163"/>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164"/>
      <c r="AL86" s="164"/>
      <c r="AM86" s="164"/>
      <c r="AN86" s="164"/>
      <c r="AO86" s="164"/>
      <c r="AP86" s="164"/>
      <c r="AQ86" s="164"/>
      <c r="AR86" s="164"/>
      <c r="AS86" s="164"/>
      <c r="AT86" s="164"/>
      <c r="AU86" s="164"/>
      <c r="AV86" s="164"/>
      <c r="AW86" s="164"/>
      <c r="AX86" s="164"/>
      <c r="AY86" s="164"/>
      <c r="AZ86" s="164"/>
      <c r="BA86" s="164"/>
      <c r="BB86" s="164"/>
      <c r="BC86" s="164"/>
      <c r="BD86" s="164"/>
      <c r="BE86" s="164"/>
      <c r="BF86" s="164"/>
      <c r="BG86" s="164"/>
      <c r="BH86" s="164"/>
      <c r="BI86" s="164"/>
      <c r="BJ86" s="164"/>
      <c r="BK86" s="164"/>
      <c r="BL86" s="164"/>
      <c r="BM86" s="164"/>
      <c r="BN86" s="164"/>
      <c r="BO86" s="164"/>
      <c r="BP86" s="164"/>
      <c r="BQ86" s="164"/>
      <c r="BR86" s="164"/>
      <c r="BS86" s="164"/>
      <c r="BT86" s="164"/>
      <c r="BU86" s="164"/>
      <c r="BV86" s="164"/>
      <c r="BW86" s="164"/>
      <c r="BX86" s="164"/>
      <c r="BY86" s="164"/>
      <c r="BZ86" s="164"/>
      <c r="CA86" s="164"/>
      <c r="CB86" s="164"/>
      <c r="CC86" s="164"/>
    </row>
    <row r="87" spans="1:81" s="16" customFormat="1" ht="15.6" hidden="1" thickTop="1" x14ac:dyDescent="0.25">
      <c r="A87" s="163"/>
      <c r="B87" s="164"/>
      <c r="C87" s="164"/>
      <c r="D87" s="164"/>
      <c r="E87" s="164"/>
      <c r="F87" s="164"/>
      <c r="G87" s="164"/>
      <c r="H87" s="164"/>
      <c r="I87" s="165"/>
      <c r="J87" s="165"/>
      <c r="K87" s="164"/>
      <c r="L87" s="164"/>
      <c r="M87" s="164"/>
      <c r="N87" s="163"/>
      <c r="O87" s="164"/>
      <c r="P87" s="164"/>
      <c r="Q87" s="164"/>
      <c r="R87" s="164"/>
      <c r="S87" s="164"/>
      <c r="T87" s="164"/>
      <c r="U87" s="164"/>
      <c r="V87" s="164"/>
      <c r="W87" s="164"/>
      <c r="X87" s="164"/>
      <c r="Y87" s="164"/>
      <c r="Z87" s="164"/>
      <c r="AA87" s="164"/>
      <c r="AB87" s="164"/>
      <c r="AC87" s="164"/>
      <c r="AD87" s="164"/>
      <c r="AE87" s="164"/>
      <c r="AF87" s="164"/>
      <c r="AG87" s="164"/>
      <c r="AH87" s="164"/>
      <c r="AI87" s="164"/>
      <c r="AJ87" s="164"/>
      <c r="AK87" s="164"/>
      <c r="AL87" s="164"/>
      <c r="AM87" s="164"/>
      <c r="AN87" s="164"/>
      <c r="AO87" s="164"/>
      <c r="AP87" s="164"/>
      <c r="AQ87" s="164"/>
      <c r="AR87" s="164"/>
      <c r="AS87" s="164"/>
      <c r="AT87" s="164"/>
      <c r="AU87" s="164"/>
      <c r="AV87" s="164"/>
      <c r="AW87" s="164"/>
      <c r="AX87" s="164"/>
      <c r="AY87" s="164"/>
      <c r="AZ87" s="164"/>
      <c r="BA87" s="164"/>
      <c r="BB87" s="164"/>
      <c r="BC87" s="164"/>
      <c r="BD87" s="164"/>
      <c r="BE87" s="164"/>
      <c r="BF87" s="164"/>
      <c r="BG87" s="164"/>
      <c r="BH87" s="164"/>
      <c r="BI87" s="164"/>
      <c r="BJ87" s="164"/>
      <c r="BK87" s="164"/>
      <c r="BL87" s="164"/>
      <c r="BM87" s="164"/>
      <c r="BN87" s="164"/>
      <c r="BO87" s="164"/>
      <c r="BP87" s="164"/>
      <c r="BQ87" s="164"/>
      <c r="BR87" s="164"/>
      <c r="BS87" s="164"/>
      <c r="BT87" s="164"/>
      <c r="BU87" s="164"/>
      <c r="BV87" s="164"/>
      <c r="BW87" s="164"/>
      <c r="BX87" s="164"/>
      <c r="BY87" s="164"/>
      <c r="BZ87" s="164"/>
      <c r="CA87" s="164"/>
      <c r="CB87" s="164"/>
      <c r="CC87" s="164"/>
    </row>
    <row r="88" spans="1:81" s="16" customFormat="1" ht="15.6" hidden="1" thickTop="1" x14ac:dyDescent="0.25">
      <c r="A88" s="163"/>
      <c r="B88" s="164"/>
      <c r="C88" s="164"/>
      <c r="D88" s="164"/>
      <c r="E88" s="164"/>
      <c r="F88" s="164"/>
      <c r="G88" s="164"/>
      <c r="H88" s="164"/>
      <c r="I88" s="165"/>
      <c r="J88" s="165"/>
      <c r="K88" s="164"/>
      <c r="L88" s="164"/>
      <c r="M88" s="164"/>
      <c r="N88" s="163"/>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AP88" s="164"/>
      <c r="AQ88" s="164"/>
      <c r="AR88" s="164"/>
      <c r="AS88" s="164"/>
      <c r="AT88" s="164"/>
      <c r="AU88" s="164"/>
      <c r="AV88" s="164"/>
      <c r="AW88" s="164"/>
      <c r="AX88" s="164"/>
      <c r="AY88" s="164"/>
      <c r="AZ88" s="164"/>
      <c r="BA88" s="164"/>
      <c r="BB88" s="164"/>
      <c r="BC88" s="164"/>
      <c r="BD88" s="164"/>
      <c r="BE88" s="164"/>
      <c r="BF88" s="164"/>
      <c r="BG88" s="164"/>
      <c r="BH88" s="164"/>
      <c r="BI88" s="164"/>
      <c r="BJ88" s="164"/>
      <c r="BK88" s="164"/>
      <c r="BL88" s="164"/>
      <c r="BM88" s="164"/>
      <c r="BN88" s="164"/>
      <c r="BO88" s="164"/>
      <c r="BP88" s="164"/>
      <c r="BQ88" s="164"/>
      <c r="BR88" s="164"/>
      <c r="BS88" s="164"/>
      <c r="BT88" s="164"/>
      <c r="BU88" s="164"/>
      <c r="BV88" s="164"/>
      <c r="BW88" s="164"/>
      <c r="BX88" s="164"/>
      <c r="BY88" s="164"/>
      <c r="BZ88" s="164"/>
      <c r="CA88" s="164"/>
      <c r="CB88" s="164"/>
      <c r="CC88" s="164"/>
    </row>
    <row r="89" spans="1:81" s="16" customFormat="1" ht="15.6" hidden="1" thickTop="1" x14ac:dyDescent="0.25">
      <c r="A89" s="163"/>
      <c r="B89" s="164"/>
      <c r="C89" s="164"/>
      <c r="D89" s="164"/>
      <c r="E89" s="164"/>
      <c r="F89" s="164"/>
      <c r="G89" s="164"/>
      <c r="H89" s="164"/>
      <c r="I89" s="165"/>
      <c r="J89" s="165"/>
      <c r="K89" s="164"/>
      <c r="L89" s="164"/>
      <c r="M89" s="164"/>
      <c r="N89" s="163"/>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4"/>
      <c r="AR89" s="164"/>
      <c r="AS89" s="164"/>
      <c r="AT89" s="164"/>
      <c r="AU89" s="164"/>
      <c r="AV89" s="164"/>
      <c r="AW89" s="164"/>
      <c r="AX89" s="164"/>
      <c r="AY89" s="164"/>
      <c r="AZ89" s="164"/>
      <c r="BA89" s="164"/>
      <c r="BB89" s="164"/>
      <c r="BC89" s="164"/>
      <c r="BD89" s="164"/>
      <c r="BE89" s="164"/>
      <c r="BF89" s="164"/>
      <c r="BG89" s="164"/>
      <c r="BH89" s="164"/>
      <c r="BI89" s="164"/>
      <c r="BJ89" s="164"/>
      <c r="BK89" s="164"/>
      <c r="BL89" s="164"/>
      <c r="BM89" s="164"/>
      <c r="BN89" s="164"/>
      <c r="BO89" s="164"/>
      <c r="BP89" s="164"/>
      <c r="BQ89" s="164"/>
      <c r="BR89" s="164"/>
      <c r="BS89" s="164"/>
      <c r="BT89" s="164"/>
      <c r="BU89" s="164"/>
      <c r="BV89" s="164"/>
      <c r="BW89" s="164"/>
      <c r="BX89" s="164"/>
      <c r="BY89" s="164"/>
      <c r="BZ89" s="164"/>
      <c r="CA89" s="164"/>
      <c r="CB89" s="164"/>
      <c r="CC89" s="164"/>
    </row>
    <row r="90" spans="1:81" s="16" customFormat="1" ht="15.6" hidden="1" thickTop="1" x14ac:dyDescent="0.25">
      <c r="A90" s="163"/>
      <c r="B90" s="164"/>
      <c r="C90" s="164"/>
      <c r="D90" s="164"/>
      <c r="E90" s="164"/>
      <c r="F90" s="164"/>
      <c r="G90" s="164"/>
      <c r="H90" s="164"/>
      <c r="I90" s="165"/>
      <c r="J90" s="165"/>
      <c r="K90" s="164"/>
      <c r="L90" s="164"/>
      <c r="M90" s="164"/>
      <c r="N90" s="163"/>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AP90" s="164"/>
      <c r="AQ90" s="164"/>
      <c r="AR90" s="164"/>
      <c r="AS90" s="164"/>
      <c r="AT90" s="164"/>
      <c r="AU90" s="164"/>
      <c r="AV90" s="164"/>
      <c r="AW90" s="164"/>
      <c r="AX90" s="164"/>
      <c r="AY90" s="164"/>
      <c r="AZ90" s="164"/>
      <c r="BA90" s="164"/>
      <c r="BB90" s="164"/>
      <c r="BC90" s="164"/>
      <c r="BD90" s="164"/>
      <c r="BE90" s="164"/>
      <c r="BF90" s="164"/>
      <c r="BG90" s="164"/>
      <c r="BH90" s="164"/>
      <c r="BI90" s="164"/>
      <c r="BJ90" s="164"/>
      <c r="BK90" s="164"/>
      <c r="BL90" s="164"/>
      <c r="BM90" s="164"/>
      <c r="BN90" s="164"/>
      <c r="BO90" s="164"/>
      <c r="BP90" s="164"/>
      <c r="BQ90" s="164"/>
      <c r="BR90" s="164"/>
      <c r="BS90" s="164"/>
      <c r="BT90" s="164"/>
      <c r="BU90" s="164"/>
      <c r="BV90" s="164"/>
      <c r="BW90" s="164"/>
      <c r="BX90" s="164"/>
      <c r="BY90" s="164"/>
      <c r="BZ90" s="164"/>
      <c r="CA90" s="164"/>
      <c r="CB90" s="164"/>
      <c r="CC90" s="164"/>
    </row>
    <row r="91" spans="1:81" s="16" customFormat="1" ht="15.6" hidden="1" thickTop="1" x14ac:dyDescent="0.25">
      <c r="A91" s="163"/>
      <c r="B91" s="164"/>
      <c r="C91" s="164"/>
      <c r="D91" s="164"/>
      <c r="E91" s="164"/>
      <c r="F91" s="164"/>
      <c r="G91" s="164"/>
      <c r="H91" s="164"/>
      <c r="I91" s="165"/>
      <c r="J91" s="165"/>
      <c r="K91" s="164"/>
      <c r="L91" s="164"/>
      <c r="M91" s="164"/>
      <c r="N91" s="163"/>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V91" s="164"/>
      <c r="AW91" s="164"/>
      <c r="AX91" s="164"/>
      <c r="AY91" s="164"/>
      <c r="AZ91" s="164"/>
      <c r="BA91" s="164"/>
      <c r="BB91" s="164"/>
      <c r="BC91" s="164"/>
      <c r="BD91" s="164"/>
      <c r="BE91" s="164"/>
      <c r="BF91" s="164"/>
      <c r="BG91" s="164"/>
      <c r="BH91" s="164"/>
      <c r="BI91" s="164"/>
      <c r="BJ91" s="164"/>
      <c r="BK91" s="164"/>
      <c r="BL91" s="164"/>
      <c r="BM91" s="164"/>
      <c r="BN91" s="164"/>
      <c r="BO91" s="164"/>
      <c r="BP91" s="164"/>
      <c r="BQ91" s="164"/>
      <c r="BR91" s="164"/>
      <c r="BS91" s="164"/>
      <c r="BT91" s="164"/>
      <c r="BU91" s="164"/>
      <c r="BV91" s="164"/>
      <c r="BW91" s="164"/>
      <c r="BX91" s="164"/>
      <c r="BY91" s="164"/>
      <c r="BZ91" s="164"/>
      <c r="CA91" s="164"/>
      <c r="CB91" s="164"/>
      <c r="CC91" s="164"/>
    </row>
    <row r="92" spans="1:81" s="16" customFormat="1" ht="15.6" hidden="1" thickTop="1" x14ac:dyDescent="0.25">
      <c r="A92" s="163"/>
      <c r="B92" s="164"/>
      <c r="C92" s="164"/>
      <c r="D92" s="164"/>
      <c r="E92" s="164"/>
      <c r="F92" s="164"/>
      <c r="G92" s="164"/>
      <c r="H92" s="164"/>
      <c r="I92" s="165"/>
      <c r="J92" s="165"/>
      <c r="K92" s="164"/>
      <c r="L92" s="164"/>
      <c r="M92" s="164"/>
      <c r="N92" s="163"/>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c r="AY92" s="164"/>
      <c r="AZ92" s="164"/>
      <c r="BA92" s="164"/>
      <c r="BB92" s="164"/>
      <c r="BC92" s="164"/>
      <c r="BD92" s="164"/>
      <c r="BE92" s="164"/>
      <c r="BF92" s="164"/>
      <c r="BG92" s="164"/>
      <c r="BH92" s="164"/>
      <c r="BI92" s="164"/>
      <c r="BJ92" s="164"/>
      <c r="BK92" s="164"/>
      <c r="BL92" s="164"/>
      <c r="BM92" s="164"/>
      <c r="BN92" s="164"/>
      <c r="BO92" s="164"/>
      <c r="BP92" s="164"/>
      <c r="BQ92" s="164"/>
      <c r="BR92" s="164"/>
      <c r="BS92" s="164"/>
      <c r="BT92" s="164"/>
      <c r="BU92" s="164"/>
      <c r="BV92" s="164"/>
      <c r="BW92" s="164"/>
      <c r="BX92" s="164"/>
      <c r="BY92" s="164"/>
      <c r="BZ92" s="164"/>
      <c r="CA92" s="164"/>
      <c r="CB92" s="164"/>
      <c r="CC92" s="164"/>
    </row>
    <row r="93" spans="1:81" s="16" customFormat="1" ht="15.6" hidden="1" thickTop="1" x14ac:dyDescent="0.25">
      <c r="A93" s="163"/>
      <c r="B93" s="164"/>
      <c r="C93" s="164"/>
      <c r="D93" s="164"/>
      <c r="E93" s="164"/>
      <c r="F93" s="164"/>
      <c r="G93" s="164"/>
      <c r="H93" s="164"/>
      <c r="I93" s="165"/>
      <c r="J93" s="165"/>
      <c r="K93" s="164"/>
      <c r="L93" s="164"/>
      <c r="M93" s="164"/>
      <c r="N93" s="163"/>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4"/>
      <c r="AZ93" s="164"/>
      <c r="BA93" s="164"/>
      <c r="BB93" s="164"/>
      <c r="BC93" s="164"/>
      <c r="BD93" s="164"/>
      <c r="BE93" s="164"/>
      <c r="BF93" s="164"/>
      <c r="BG93" s="164"/>
      <c r="BH93" s="164"/>
      <c r="BI93" s="164"/>
      <c r="BJ93" s="164"/>
      <c r="BK93" s="164"/>
      <c r="BL93" s="164"/>
      <c r="BM93" s="164"/>
      <c r="BN93" s="164"/>
      <c r="BO93" s="164"/>
      <c r="BP93" s="164"/>
      <c r="BQ93" s="164"/>
      <c r="BR93" s="164"/>
      <c r="BS93" s="164"/>
      <c r="BT93" s="164"/>
      <c r="BU93" s="164"/>
      <c r="BV93" s="164"/>
      <c r="BW93" s="164"/>
      <c r="BX93" s="164"/>
      <c r="BY93" s="164"/>
      <c r="BZ93" s="164"/>
      <c r="CA93" s="164"/>
      <c r="CB93" s="164"/>
      <c r="CC93" s="164"/>
    </row>
    <row r="94" spans="1:81" s="16" customFormat="1" ht="15.6" hidden="1" thickTop="1" x14ac:dyDescent="0.25">
      <c r="A94" s="163"/>
      <c r="B94" s="164"/>
      <c r="C94" s="164"/>
      <c r="D94" s="164"/>
      <c r="E94" s="164"/>
      <c r="F94" s="164"/>
      <c r="G94" s="164"/>
      <c r="H94" s="164"/>
      <c r="I94" s="165"/>
      <c r="J94" s="165"/>
      <c r="K94" s="164"/>
      <c r="L94" s="164"/>
      <c r="M94" s="164"/>
      <c r="N94" s="163"/>
      <c r="O94" s="164"/>
      <c r="P94" s="164"/>
      <c r="Q94" s="164"/>
      <c r="R94" s="164"/>
      <c r="S94" s="164"/>
      <c r="T94" s="164"/>
      <c r="U94" s="164"/>
      <c r="V94" s="164"/>
      <c r="W94" s="164"/>
      <c r="X94" s="164"/>
      <c r="Y94" s="164"/>
      <c r="Z94" s="164"/>
      <c r="AA94" s="164"/>
      <c r="AB94" s="164"/>
      <c r="AC94" s="164"/>
      <c r="AD94" s="164"/>
      <c r="AE94" s="164"/>
      <c r="AF94" s="164"/>
      <c r="AG94" s="164"/>
      <c r="AH94" s="164"/>
      <c r="AI94" s="164"/>
      <c r="AJ94" s="164"/>
      <c r="AK94" s="164"/>
      <c r="AL94" s="164"/>
      <c r="AM94" s="164"/>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4"/>
      <c r="BM94" s="164"/>
      <c r="BN94" s="164"/>
      <c r="BO94" s="164"/>
      <c r="BP94" s="164"/>
      <c r="BQ94" s="164"/>
      <c r="BR94" s="164"/>
      <c r="BS94" s="164"/>
      <c r="BT94" s="164"/>
      <c r="BU94" s="164"/>
      <c r="BV94" s="164"/>
      <c r="BW94" s="164"/>
      <c r="BX94" s="164"/>
      <c r="BY94" s="164"/>
      <c r="BZ94" s="164"/>
      <c r="CA94" s="164"/>
      <c r="CB94" s="164"/>
      <c r="CC94" s="164"/>
    </row>
    <row r="95" spans="1:81" s="16" customFormat="1" ht="15.6" hidden="1" thickTop="1" x14ac:dyDescent="0.25">
      <c r="A95" s="163"/>
      <c r="B95" s="164"/>
      <c r="C95" s="164"/>
      <c r="D95" s="164"/>
      <c r="E95" s="164"/>
      <c r="F95" s="164"/>
      <c r="G95" s="164"/>
      <c r="H95" s="164"/>
      <c r="I95" s="165"/>
      <c r="J95" s="165"/>
      <c r="K95" s="164"/>
      <c r="L95" s="164"/>
      <c r="M95" s="164"/>
      <c r="N95" s="163"/>
      <c r="O95" s="164"/>
      <c r="P95" s="164"/>
      <c r="Q95" s="164"/>
      <c r="R95" s="164"/>
      <c r="S95" s="164"/>
      <c r="T95" s="164"/>
      <c r="U95" s="164"/>
      <c r="V95" s="164"/>
      <c r="W95" s="164"/>
      <c r="X95" s="164"/>
      <c r="Y95" s="164"/>
      <c r="Z95" s="164"/>
      <c r="AA95" s="164"/>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c r="AY95" s="164"/>
      <c r="AZ95" s="164"/>
      <c r="BA95" s="164"/>
      <c r="BB95" s="164"/>
      <c r="BC95" s="164"/>
      <c r="BD95" s="164"/>
      <c r="BE95" s="164"/>
      <c r="BF95" s="164"/>
      <c r="BG95" s="164"/>
      <c r="BH95" s="164"/>
      <c r="BI95" s="164"/>
      <c r="BJ95" s="164"/>
      <c r="BK95" s="164"/>
      <c r="BL95" s="164"/>
      <c r="BM95" s="164"/>
      <c r="BN95" s="164"/>
      <c r="BO95" s="164"/>
      <c r="BP95" s="164"/>
      <c r="BQ95" s="164"/>
      <c r="BR95" s="164"/>
      <c r="BS95" s="164"/>
      <c r="BT95" s="164"/>
      <c r="BU95" s="164"/>
      <c r="BV95" s="164"/>
      <c r="BW95" s="164"/>
      <c r="BX95" s="164"/>
      <c r="BY95" s="164"/>
      <c r="BZ95" s="164"/>
      <c r="CA95" s="164"/>
      <c r="CB95" s="164"/>
      <c r="CC95" s="164"/>
    </row>
    <row r="96" spans="1:81" s="16" customFormat="1" ht="15.6" hidden="1" thickTop="1" x14ac:dyDescent="0.25">
      <c r="A96" s="163"/>
      <c r="B96" s="164"/>
      <c r="C96" s="164"/>
      <c r="D96" s="164"/>
      <c r="E96" s="164"/>
      <c r="F96" s="164"/>
      <c r="G96" s="164"/>
      <c r="H96" s="164"/>
      <c r="I96" s="165"/>
      <c r="J96" s="165"/>
      <c r="K96" s="164"/>
      <c r="L96" s="164"/>
      <c r="M96" s="164"/>
      <c r="N96" s="163"/>
      <c r="O96" s="164"/>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c r="BF96" s="164"/>
      <c r="BG96" s="164"/>
      <c r="BH96" s="164"/>
      <c r="BI96" s="164"/>
      <c r="BJ96" s="164"/>
      <c r="BK96" s="164"/>
      <c r="BL96" s="164"/>
      <c r="BM96" s="164"/>
      <c r="BN96" s="164"/>
      <c r="BO96" s="164"/>
      <c r="BP96" s="164"/>
      <c r="BQ96" s="164"/>
      <c r="BR96" s="164"/>
      <c r="BS96" s="164"/>
      <c r="BT96" s="164"/>
      <c r="BU96" s="164"/>
      <c r="BV96" s="164"/>
      <c r="BW96" s="164"/>
      <c r="BX96" s="164"/>
      <c r="BY96" s="164"/>
      <c r="BZ96" s="164"/>
      <c r="CA96" s="164"/>
      <c r="CB96" s="164"/>
      <c r="CC96" s="164"/>
    </row>
    <row r="97" spans="1:81" s="16" customFormat="1" ht="15.6" hidden="1" thickTop="1" x14ac:dyDescent="0.25">
      <c r="A97" s="163"/>
      <c r="B97" s="164"/>
      <c r="C97" s="164"/>
      <c r="D97" s="164"/>
      <c r="E97" s="164"/>
      <c r="F97" s="164"/>
      <c r="G97" s="164"/>
      <c r="H97" s="164"/>
      <c r="I97" s="165"/>
      <c r="J97" s="165"/>
      <c r="K97" s="164"/>
      <c r="L97" s="164"/>
      <c r="M97" s="164"/>
      <c r="N97" s="163"/>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c r="AY97" s="164"/>
      <c r="AZ97" s="164"/>
      <c r="BA97" s="164"/>
      <c r="BB97" s="164"/>
      <c r="BC97" s="164"/>
      <c r="BD97" s="164"/>
      <c r="BE97" s="164"/>
      <c r="BF97" s="164"/>
      <c r="BG97" s="164"/>
      <c r="BH97" s="164"/>
      <c r="BI97" s="164"/>
      <c r="BJ97" s="164"/>
      <c r="BK97" s="164"/>
      <c r="BL97" s="164"/>
      <c r="BM97" s="164"/>
      <c r="BN97" s="164"/>
      <c r="BO97" s="164"/>
      <c r="BP97" s="164"/>
      <c r="BQ97" s="164"/>
      <c r="BR97" s="164"/>
      <c r="BS97" s="164"/>
      <c r="BT97" s="164"/>
      <c r="BU97" s="164"/>
      <c r="BV97" s="164"/>
      <c r="BW97" s="164"/>
      <c r="BX97" s="164"/>
      <c r="BY97" s="164"/>
      <c r="BZ97" s="164"/>
      <c r="CA97" s="164"/>
      <c r="CB97" s="164"/>
      <c r="CC97" s="164"/>
    </row>
    <row r="98" spans="1:81" s="16" customFormat="1" ht="15.6" hidden="1" thickTop="1" x14ac:dyDescent="0.25">
      <c r="A98" s="163"/>
      <c r="B98" s="164"/>
      <c r="C98" s="164"/>
      <c r="D98" s="164"/>
      <c r="E98" s="164"/>
      <c r="F98" s="164"/>
      <c r="G98" s="164"/>
      <c r="H98" s="164"/>
      <c r="I98" s="165"/>
      <c r="J98" s="165"/>
      <c r="K98" s="164"/>
      <c r="L98" s="164"/>
      <c r="M98" s="164"/>
      <c r="N98" s="163"/>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164"/>
      <c r="BA98" s="164"/>
      <c r="BB98" s="164"/>
      <c r="BC98" s="164"/>
      <c r="BD98" s="164"/>
      <c r="BE98" s="164"/>
      <c r="BF98" s="164"/>
      <c r="BG98" s="164"/>
      <c r="BH98" s="164"/>
      <c r="BI98" s="164"/>
      <c r="BJ98" s="164"/>
      <c r="BK98" s="164"/>
      <c r="BL98" s="164"/>
      <c r="BM98" s="164"/>
      <c r="BN98" s="164"/>
      <c r="BO98" s="164"/>
      <c r="BP98" s="164"/>
      <c r="BQ98" s="164"/>
      <c r="BR98" s="164"/>
      <c r="BS98" s="164"/>
      <c r="BT98" s="164"/>
      <c r="BU98" s="164"/>
      <c r="BV98" s="164"/>
      <c r="BW98" s="164"/>
      <c r="BX98" s="164"/>
      <c r="BY98" s="164"/>
      <c r="BZ98" s="164"/>
      <c r="CA98" s="164"/>
      <c r="CB98" s="164"/>
      <c r="CC98" s="164"/>
    </row>
    <row r="99" spans="1:81" s="16" customFormat="1" ht="15.6" hidden="1" thickTop="1" x14ac:dyDescent="0.25">
      <c r="A99" s="163"/>
      <c r="B99" s="164"/>
      <c r="C99" s="164"/>
      <c r="D99" s="164"/>
      <c r="E99" s="164"/>
      <c r="F99" s="164"/>
      <c r="G99" s="164"/>
      <c r="H99" s="164"/>
      <c r="I99" s="165"/>
      <c r="J99" s="165"/>
      <c r="K99" s="164"/>
      <c r="L99" s="164"/>
      <c r="M99" s="164"/>
      <c r="N99" s="163"/>
      <c r="O99" s="164"/>
      <c r="P99" s="164"/>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164"/>
      <c r="BC99" s="164"/>
      <c r="BD99" s="164"/>
      <c r="BE99" s="164"/>
      <c r="BF99" s="164"/>
      <c r="BG99" s="164"/>
      <c r="BH99" s="164"/>
      <c r="BI99" s="164"/>
      <c r="BJ99" s="164"/>
      <c r="BK99" s="164"/>
      <c r="BL99" s="164"/>
      <c r="BM99" s="164"/>
      <c r="BN99" s="164"/>
      <c r="BO99" s="164"/>
      <c r="BP99" s="164"/>
      <c r="BQ99" s="164"/>
      <c r="BR99" s="164"/>
      <c r="BS99" s="164"/>
      <c r="BT99" s="164"/>
      <c r="BU99" s="164"/>
      <c r="BV99" s="164"/>
      <c r="BW99" s="164"/>
      <c r="BX99" s="164"/>
      <c r="BY99" s="164"/>
      <c r="BZ99" s="164"/>
      <c r="CA99" s="164"/>
      <c r="CB99" s="164"/>
      <c r="CC99" s="164"/>
    </row>
    <row r="100" spans="1:81" s="16" customFormat="1" ht="15.6" hidden="1" thickTop="1" x14ac:dyDescent="0.25">
      <c r="A100" s="163"/>
      <c r="B100" s="164"/>
      <c r="C100" s="164"/>
      <c r="D100" s="164"/>
      <c r="E100" s="164"/>
      <c r="F100" s="164"/>
      <c r="G100" s="164"/>
      <c r="H100" s="164"/>
      <c r="I100" s="165"/>
      <c r="J100" s="165"/>
      <c r="K100" s="164"/>
      <c r="L100" s="164"/>
      <c r="M100" s="164"/>
      <c r="N100" s="163"/>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c r="BH100" s="164"/>
      <c r="BI100" s="164"/>
      <c r="BJ100" s="164"/>
      <c r="BK100" s="164"/>
      <c r="BL100" s="164"/>
      <c r="BM100" s="164"/>
      <c r="BN100" s="164"/>
      <c r="BO100" s="164"/>
      <c r="BP100" s="164"/>
      <c r="BQ100" s="164"/>
      <c r="BR100" s="164"/>
      <c r="BS100" s="164"/>
      <c r="BT100" s="164"/>
      <c r="BU100" s="164"/>
      <c r="BV100" s="164"/>
      <c r="BW100" s="164"/>
      <c r="BX100" s="164"/>
      <c r="BY100" s="164"/>
      <c r="BZ100" s="164"/>
      <c r="CA100" s="164"/>
      <c r="CB100" s="164"/>
      <c r="CC100" s="164"/>
    </row>
    <row r="101" spans="1:81" s="16" customFormat="1" ht="15.6" hidden="1" thickTop="1" x14ac:dyDescent="0.25">
      <c r="A101" s="163"/>
      <c r="B101" s="164"/>
      <c r="C101" s="164"/>
      <c r="D101" s="164"/>
      <c r="E101" s="164"/>
      <c r="F101" s="164"/>
      <c r="G101" s="164"/>
      <c r="H101" s="164"/>
      <c r="I101" s="165"/>
      <c r="J101" s="165"/>
      <c r="K101" s="164"/>
      <c r="L101" s="164"/>
      <c r="M101" s="164"/>
      <c r="N101" s="163"/>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4"/>
      <c r="BR101" s="164"/>
      <c r="BS101" s="164"/>
      <c r="BT101" s="164"/>
      <c r="BU101" s="164"/>
      <c r="BV101" s="164"/>
      <c r="BW101" s="164"/>
      <c r="BX101" s="164"/>
      <c r="BY101" s="164"/>
      <c r="BZ101" s="164"/>
      <c r="CA101" s="164"/>
      <c r="CB101" s="164"/>
      <c r="CC101" s="164"/>
    </row>
    <row r="102" spans="1:81" s="16" customFormat="1" ht="15.6" hidden="1" thickTop="1" x14ac:dyDescent="0.25">
      <c r="A102" s="163"/>
      <c r="B102" s="164"/>
      <c r="C102" s="164"/>
      <c r="D102" s="164"/>
      <c r="E102" s="164"/>
      <c r="F102" s="164"/>
      <c r="G102" s="164"/>
      <c r="H102" s="164"/>
      <c r="I102" s="165"/>
      <c r="J102" s="165"/>
      <c r="K102" s="164"/>
      <c r="L102" s="164"/>
      <c r="M102" s="164"/>
      <c r="N102" s="163"/>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c r="AY102" s="164"/>
      <c r="AZ102" s="164"/>
      <c r="BA102" s="164"/>
      <c r="BB102" s="164"/>
      <c r="BC102" s="164"/>
      <c r="BD102" s="164"/>
      <c r="BE102" s="164"/>
      <c r="BF102" s="164"/>
      <c r="BG102" s="164"/>
      <c r="BH102" s="164"/>
      <c r="BI102" s="164"/>
      <c r="BJ102" s="164"/>
      <c r="BK102" s="164"/>
      <c r="BL102" s="164"/>
      <c r="BM102" s="164"/>
      <c r="BN102" s="164"/>
      <c r="BO102" s="164"/>
      <c r="BP102" s="164"/>
      <c r="BQ102" s="164"/>
      <c r="BR102" s="164"/>
      <c r="BS102" s="164"/>
      <c r="BT102" s="164"/>
      <c r="BU102" s="164"/>
      <c r="BV102" s="164"/>
      <c r="BW102" s="164"/>
      <c r="BX102" s="164"/>
      <c r="BY102" s="164"/>
      <c r="BZ102" s="164"/>
      <c r="CA102" s="164"/>
      <c r="CB102" s="164"/>
      <c r="CC102" s="164"/>
    </row>
    <row r="103" spans="1:81" s="16" customFormat="1" ht="15.6" hidden="1" thickTop="1" x14ac:dyDescent="0.25">
      <c r="A103" s="163"/>
      <c r="B103" s="164"/>
      <c r="C103" s="164"/>
      <c r="D103" s="164"/>
      <c r="E103" s="164"/>
      <c r="F103" s="164"/>
      <c r="G103" s="164"/>
      <c r="H103" s="164"/>
      <c r="I103" s="165"/>
      <c r="J103" s="165"/>
      <c r="K103" s="164"/>
      <c r="L103" s="164"/>
      <c r="M103" s="164"/>
      <c r="N103" s="163"/>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c r="AY103" s="164"/>
      <c r="AZ103" s="164"/>
      <c r="BA103" s="164"/>
      <c r="BB103" s="164"/>
      <c r="BC103" s="164"/>
      <c r="BD103" s="164"/>
      <c r="BE103" s="164"/>
      <c r="BF103" s="164"/>
      <c r="BG103" s="164"/>
      <c r="BH103" s="164"/>
      <c r="BI103" s="164"/>
      <c r="BJ103" s="164"/>
      <c r="BK103" s="164"/>
      <c r="BL103" s="164"/>
      <c r="BM103" s="164"/>
      <c r="BN103" s="164"/>
      <c r="BO103" s="164"/>
      <c r="BP103" s="164"/>
      <c r="BQ103" s="164"/>
      <c r="BR103" s="164"/>
      <c r="BS103" s="164"/>
      <c r="BT103" s="164"/>
      <c r="BU103" s="164"/>
      <c r="BV103" s="164"/>
      <c r="BW103" s="164"/>
      <c r="BX103" s="164"/>
      <c r="BY103" s="164"/>
      <c r="BZ103" s="164"/>
      <c r="CA103" s="164"/>
      <c r="CB103" s="164"/>
      <c r="CC103" s="164"/>
    </row>
    <row r="104" spans="1:81" s="16" customFormat="1" ht="15.6" hidden="1" thickTop="1" x14ac:dyDescent="0.25">
      <c r="A104" s="163"/>
      <c r="B104" s="164"/>
      <c r="C104" s="164"/>
      <c r="D104" s="164"/>
      <c r="E104" s="164"/>
      <c r="F104" s="164"/>
      <c r="G104" s="164"/>
      <c r="H104" s="164"/>
      <c r="I104" s="165"/>
      <c r="J104" s="165"/>
      <c r="K104" s="164"/>
      <c r="L104" s="164"/>
      <c r="M104" s="164"/>
      <c r="N104" s="163"/>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c r="BH104" s="164"/>
      <c r="BI104" s="164"/>
      <c r="BJ104" s="164"/>
      <c r="BK104" s="164"/>
      <c r="BL104" s="164"/>
      <c r="BM104" s="164"/>
      <c r="BN104" s="164"/>
      <c r="BO104" s="164"/>
      <c r="BP104" s="164"/>
      <c r="BQ104" s="164"/>
      <c r="BR104" s="164"/>
      <c r="BS104" s="164"/>
      <c r="BT104" s="164"/>
      <c r="BU104" s="164"/>
      <c r="BV104" s="164"/>
      <c r="BW104" s="164"/>
      <c r="BX104" s="164"/>
      <c r="BY104" s="164"/>
      <c r="BZ104" s="164"/>
      <c r="CA104" s="164"/>
      <c r="CB104" s="164"/>
      <c r="CC104" s="164"/>
    </row>
    <row r="105" spans="1:81" s="16" customFormat="1" ht="15.6" hidden="1" thickTop="1" x14ac:dyDescent="0.25">
      <c r="A105" s="163"/>
      <c r="B105" s="164"/>
      <c r="C105" s="164"/>
      <c r="D105" s="164"/>
      <c r="E105" s="164"/>
      <c r="F105" s="164"/>
      <c r="G105" s="164"/>
      <c r="H105" s="164"/>
      <c r="I105" s="165"/>
      <c r="J105" s="165"/>
      <c r="K105" s="164"/>
      <c r="L105" s="164"/>
      <c r="M105" s="164"/>
      <c r="N105" s="163"/>
      <c r="O105" s="164"/>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c r="BH105" s="164"/>
      <c r="BI105" s="164"/>
      <c r="BJ105" s="164"/>
      <c r="BK105" s="164"/>
      <c r="BL105" s="164"/>
      <c r="BM105" s="164"/>
      <c r="BN105" s="164"/>
      <c r="BO105" s="164"/>
      <c r="BP105" s="164"/>
      <c r="BQ105" s="164"/>
      <c r="BR105" s="164"/>
      <c r="BS105" s="164"/>
      <c r="BT105" s="164"/>
      <c r="BU105" s="164"/>
      <c r="BV105" s="164"/>
      <c r="BW105" s="164"/>
      <c r="BX105" s="164"/>
      <c r="BY105" s="164"/>
      <c r="BZ105" s="164"/>
      <c r="CA105" s="164"/>
      <c r="CB105" s="164"/>
      <c r="CC105" s="164"/>
    </row>
    <row r="106" spans="1:81" s="16" customFormat="1" ht="15.6" hidden="1" thickTop="1" x14ac:dyDescent="0.25">
      <c r="A106" s="163"/>
      <c r="B106" s="164"/>
      <c r="C106" s="164"/>
      <c r="D106" s="164"/>
      <c r="E106" s="164"/>
      <c r="F106" s="164"/>
      <c r="G106" s="164"/>
      <c r="H106" s="164"/>
      <c r="I106" s="165"/>
      <c r="J106" s="165"/>
      <c r="K106" s="164"/>
      <c r="L106" s="164"/>
      <c r="M106" s="164"/>
      <c r="N106" s="163"/>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c r="BH106" s="164"/>
      <c r="BI106" s="164"/>
      <c r="BJ106" s="164"/>
      <c r="BK106" s="164"/>
      <c r="BL106" s="164"/>
      <c r="BM106" s="164"/>
      <c r="BN106" s="164"/>
      <c r="BO106" s="164"/>
      <c r="BP106" s="164"/>
      <c r="BQ106" s="164"/>
      <c r="BR106" s="164"/>
      <c r="BS106" s="164"/>
      <c r="BT106" s="164"/>
      <c r="BU106" s="164"/>
      <c r="BV106" s="164"/>
      <c r="BW106" s="164"/>
      <c r="BX106" s="164"/>
      <c r="BY106" s="164"/>
      <c r="BZ106" s="164"/>
      <c r="CA106" s="164"/>
      <c r="CB106" s="164"/>
      <c r="CC106" s="164"/>
    </row>
    <row r="107" spans="1:81" s="16" customFormat="1" ht="15.6" hidden="1" thickTop="1" x14ac:dyDescent="0.25">
      <c r="A107" s="163"/>
      <c r="B107" s="164"/>
      <c r="C107" s="164"/>
      <c r="D107" s="164"/>
      <c r="E107" s="164"/>
      <c r="F107" s="164"/>
      <c r="G107" s="164"/>
      <c r="H107" s="164"/>
      <c r="I107" s="165"/>
      <c r="J107" s="165"/>
      <c r="K107" s="164"/>
      <c r="L107" s="164"/>
      <c r="M107" s="164"/>
      <c r="N107" s="163"/>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c r="AY107" s="164"/>
      <c r="AZ107" s="164"/>
      <c r="BA107" s="164"/>
      <c r="BB107" s="164"/>
      <c r="BC107" s="164"/>
      <c r="BD107" s="164"/>
      <c r="BE107" s="164"/>
      <c r="BF107" s="164"/>
      <c r="BG107" s="164"/>
      <c r="BH107" s="164"/>
      <c r="BI107" s="164"/>
      <c r="BJ107" s="164"/>
      <c r="BK107" s="164"/>
      <c r="BL107" s="164"/>
      <c r="BM107" s="164"/>
      <c r="BN107" s="164"/>
      <c r="BO107" s="164"/>
      <c r="BP107" s="164"/>
      <c r="BQ107" s="164"/>
      <c r="BR107" s="164"/>
      <c r="BS107" s="164"/>
      <c r="BT107" s="164"/>
      <c r="BU107" s="164"/>
      <c r="BV107" s="164"/>
      <c r="BW107" s="164"/>
      <c r="BX107" s="164"/>
      <c r="BY107" s="164"/>
      <c r="BZ107" s="164"/>
      <c r="CA107" s="164"/>
      <c r="CB107" s="164"/>
      <c r="CC107" s="164"/>
    </row>
    <row r="108" spans="1:81" s="16" customFormat="1" ht="15.6" hidden="1" thickTop="1" x14ac:dyDescent="0.25">
      <c r="A108" s="163"/>
      <c r="B108" s="164"/>
      <c r="C108" s="164"/>
      <c r="D108" s="164"/>
      <c r="E108" s="164"/>
      <c r="F108" s="164"/>
      <c r="G108" s="164"/>
      <c r="H108" s="164"/>
      <c r="I108" s="165"/>
      <c r="J108" s="165"/>
      <c r="K108" s="164"/>
      <c r="L108" s="164"/>
      <c r="M108" s="164"/>
      <c r="N108" s="163"/>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4"/>
      <c r="BM108" s="164"/>
      <c r="BN108" s="164"/>
      <c r="BO108" s="164"/>
      <c r="BP108" s="164"/>
      <c r="BQ108" s="164"/>
      <c r="BR108" s="164"/>
      <c r="BS108" s="164"/>
      <c r="BT108" s="164"/>
      <c r="BU108" s="164"/>
      <c r="BV108" s="164"/>
      <c r="BW108" s="164"/>
      <c r="BX108" s="164"/>
      <c r="BY108" s="164"/>
      <c r="BZ108" s="164"/>
      <c r="CA108" s="164"/>
      <c r="CB108" s="164"/>
      <c r="CC108" s="164"/>
    </row>
    <row r="109" spans="1:81" s="16" customFormat="1" ht="15.6" hidden="1" thickTop="1" x14ac:dyDescent="0.25">
      <c r="A109" s="163"/>
      <c r="B109" s="164"/>
      <c r="C109" s="164"/>
      <c r="D109" s="164"/>
      <c r="E109" s="164"/>
      <c r="F109" s="164"/>
      <c r="G109" s="164"/>
      <c r="H109" s="164"/>
      <c r="I109" s="165"/>
      <c r="J109" s="165"/>
      <c r="K109" s="164"/>
      <c r="L109" s="164"/>
      <c r="M109" s="164"/>
      <c r="N109" s="163"/>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c r="BC109" s="164"/>
      <c r="BD109" s="164"/>
      <c r="BE109" s="164"/>
      <c r="BF109" s="164"/>
      <c r="BG109" s="164"/>
      <c r="BH109" s="164"/>
      <c r="BI109" s="164"/>
      <c r="BJ109" s="164"/>
      <c r="BK109" s="164"/>
      <c r="BL109" s="164"/>
      <c r="BM109" s="164"/>
      <c r="BN109" s="164"/>
      <c r="BO109" s="164"/>
      <c r="BP109" s="164"/>
      <c r="BQ109" s="164"/>
      <c r="BR109" s="164"/>
      <c r="BS109" s="164"/>
      <c r="BT109" s="164"/>
      <c r="BU109" s="164"/>
      <c r="BV109" s="164"/>
      <c r="BW109" s="164"/>
      <c r="BX109" s="164"/>
      <c r="BY109" s="164"/>
      <c r="BZ109" s="164"/>
      <c r="CA109" s="164"/>
      <c r="CB109" s="164"/>
      <c r="CC109" s="164"/>
    </row>
    <row r="110" spans="1:81" s="16" customFormat="1" ht="15.6" hidden="1" thickTop="1" x14ac:dyDescent="0.25">
      <c r="A110" s="163"/>
      <c r="B110" s="164"/>
      <c r="C110" s="164"/>
      <c r="D110" s="164"/>
      <c r="E110" s="164"/>
      <c r="F110" s="164"/>
      <c r="G110" s="164"/>
      <c r="H110" s="164"/>
      <c r="I110" s="165"/>
      <c r="J110" s="165"/>
      <c r="K110" s="164"/>
      <c r="L110" s="164"/>
      <c r="M110" s="164"/>
      <c r="N110" s="163"/>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c r="BH110" s="164"/>
      <c r="BI110" s="164"/>
      <c r="BJ110" s="164"/>
      <c r="BK110" s="164"/>
      <c r="BL110" s="164"/>
      <c r="BM110" s="164"/>
      <c r="BN110" s="164"/>
      <c r="BO110" s="164"/>
      <c r="BP110" s="164"/>
      <c r="BQ110" s="164"/>
      <c r="BR110" s="164"/>
      <c r="BS110" s="164"/>
      <c r="BT110" s="164"/>
      <c r="BU110" s="164"/>
      <c r="BV110" s="164"/>
      <c r="BW110" s="164"/>
      <c r="BX110" s="164"/>
      <c r="BY110" s="164"/>
      <c r="BZ110" s="164"/>
      <c r="CA110" s="164"/>
      <c r="CB110" s="164"/>
      <c r="CC110" s="164"/>
    </row>
    <row r="111" spans="1:81" s="16" customFormat="1" ht="15.6" hidden="1" thickTop="1" x14ac:dyDescent="0.25">
      <c r="A111" s="163"/>
      <c r="B111" s="164"/>
      <c r="C111" s="164"/>
      <c r="D111" s="164"/>
      <c r="E111" s="164"/>
      <c r="F111" s="164"/>
      <c r="G111" s="164"/>
      <c r="H111" s="164"/>
      <c r="I111" s="165"/>
      <c r="J111" s="165"/>
      <c r="K111" s="164"/>
      <c r="L111" s="164"/>
      <c r="M111" s="164"/>
      <c r="N111" s="163"/>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64"/>
      <c r="AK111" s="164"/>
      <c r="AL111" s="164"/>
      <c r="AM111" s="164"/>
      <c r="AN111" s="164"/>
      <c r="AO111" s="164"/>
      <c r="AP111" s="164"/>
      <c r="AQ111" s="164"/>
      <c r="AR111" s="164"/>
      <c r="AS111" s="164"/>
      <c r="AT111" s="164"/>
      <c r="AU111" s="164"/>
      <c r="AV111" s="164"/>
      <c r="AW111" s="164"/>
      <c r="AX111" s="164"/>
      <c r="AY111" s="164"/>
      <c r="AZ111" s="164"/>
      <c r="BA111" s="164"/>
      <c r="BB111" s="164"/>
      <c r="BC111" s="164"/>
      <c r="BD111" s="164"/>
      <c r="BE111" s="164"/>
      <c r="BF111" s="164"/>
      <c r="BG111" s="164"/>
      <c r="BH111" s="164"/>
      <c r="BI111" s="164"/>
      <c r="BJ111" s="164"/>
      <c r="BK111" s="164"/>
      <c r="BL111" s="164"/>
      <c r="BM111" s="164"/>
      <c r="BN111" s="164"/>
      <c r="BO111" s="164"/>
      <c r="BP111" s="164"/>
      <c r="BQ111" s="164"/>
      <c r="BR111" s="164"/>
      <c r="BS111" s="164"/>
      <c r="BT111" s="164"/>
      <c r="BU111" s="164"/>
      <c r="BV111" s="164"/>
      <c r="BW111" s="164"/>
      <c r="BX111" s="164"/>
      <c r="BY111" s="164"/>
      <c r="BZ111" s="164"/>
      <c r="CA111" s="164"/>
      <c r="CB111" s="164"/>
      <c r="CC111" s="164"/>
    </row>
    <row r="112" spans="1:81" s="16" customFormat="1" ht="15.6" hidden="1" thickTop="1" x14ac:dyDescent="0.25">
      <c r="A112" s="163"/>
      <c r="B112" s="164"/>
      <c r="C112" s="164"/>
      <c r="D112" s="164"/>
      <c r="E112" s="164"/>
      <c r="F112" s="164"/>
      <c r="G112" s="164"/>
      <c r="H112" s="164"/>
      <c r="I112" s="165"/>
      <c r="J112" s="165"/>
      <c r="K112" s="164"/>
      <c r="L112" s="164"/>
      <c r="M112" s="164"/>
      <c r="N112" s="163"/>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4"/>
      <c r="AY112" s="164"/>
      <c r="AZ112" s="164"/>
      <c r="BA112" s="164"/>
      <c r="BB112" s="164"/>
      <c r="BC112" s="164"/>
      <c r="BD112" s="164"/>
      <c r="BE112" s="164"/>
      <c r="BF112" s="164"/>
      <c r="BG112" s="164"/>
      <c r="BH112" s="164"/>
      <c r="BI112" s="164"/>
      <c r="BJ112" s="164"/>
      <c r="BK112" s="164"/>
      <c r="BL112" s="164"/>
      <c r="BM112" s="164"/>
      <c r="BN112" s="164"/>
      <c r="BO112" s="164"/>
      <c r="BP112" s="164"/>
      <c r="BQ112" s="164"/>
      <c r="BR112" s="164"/>
      <c r="BS112" s="164"/>
      <c r="BT112" s="164"/>
      <c r="BU112" s="164"/>
      <c r="BV112" s="164"/>
      <c r="BW112" s="164"/>
      <c r="BX112" s="164"/>
      <c r="BY112" s="164"/>
      <c r="BZ112" s="164"/>
      <c r="CA112" s="164"/>
      <c r="CB112" s="164"/>
      <c r="CC112" s="164"/>
    </row>
    <row r="113" spans="1:81" s="16" customFormat="1" ht="15.6" hidden="1" thickTop="1" x14ac:dyDescent="0.25">
      <c r="A113" s="163"/>
      <c r="B113" s="164"/>
      <c r="C113" s="164"/>
      <c r="D113" s="164"/>
      <c r="E113" s="164"/>
      <c r="F113" s="164"/>
      <c r="G113" s="164"/>
      <c r="H113" s="164"/>
      <c r="I113" s="165"/>
      <c r="J113" s="165"/>
      <c r="K113" s="164"/>
      <c r="L113" s="164"/>
      <c r="M113" s="164"/>
      <c r="N113" s="163"/>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4"/>
      <c r="BN113" s="164"/>
      <c r="BO113" s="164"/>
      <c r="BP113" s="164"/>
      <c r="BQ113" s="164"/>
      <c r="BR113" s="164"/>
      <c r="BS113" s="164"/>
      <c r="BT113" s="164"/>
      <c r="BU113" s="164"/>
      <c r="BV113" s="164"/>
      <c r="BW113" s="164"/>
      <c r="BX113" s="164"/>
      <c r="BY113" s="164"/>
      <c r="BZ113" s="164"/>
      <c r="CA113" s="164"/>
      <c r="CB113" s="164"/>
      <c r="CC113" s="164"/>
    </row>
    <row r="114" spans="1:81" s="16" customFormat="1" ht="15.6" hidden="1" thickTop="1" x14ac:dyDescent="0.25">
      <c r="A114" s="163"/>
      <c r="B114" s="164"/>
      <c r="C114" s="164"/>
      <c r="D114" s="164"/>
      <c r="E114" s="164"/>
      <c r="F114" s="164"/>
      <c r="G114" s="164"/>
      <c r="H114" s="164"/>
      <c r="I114" s="165"/>
      <c r="J114" s="165"/>
      <c r="K114" s="164"/>
      <c r="L114" s="164"/>
      <c r="M114" s="164"/>
      <c r="N114" s="163"/>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4"/>
      <c r="BM114" s="164"/>
      <c r="BN114" s="164"/>
      <c r="BO114" s="164"/>
      <c r="BP114" s="164"/>
      <c r="BQ114" s="164"/>
      <c r="BR114" s="164"/>
      <c r="BS114" s="164"/>
      <c r="BT114" s="164"/>
      <c r="BU114" s="164"/>
      <c r="BV114" s="164"/>
      <c r="BW114" s="164"/>
      <c r="BX114" s="164"/>
      <c r="BY114" s="164"/>
      <c r="BZ114" s="164"/>
      <c r="CA114" s="164"/>
      <c r="CB114" s="164"/>
      <c r="CC114" s="164"/>
    </row>
    <row r="115" spans="1:81" s="16" customFormat="1" ht="15.6" hidden="1" thickTop="1" x14ac:dyDescent="0.25">
      <c r="A115" s="163"/>
      <c r="B115" s="164"/>
      <c r="C115" s="164"/>
      <c r="D115" s="164"/>
      <c r="E115" s="164"/>
      <c r="F115" s="164"/>
      <c r="G115" s="164"/>
      <c r="H115" s="164"/>
      <c r="I115" s="165"/>
      <c r="J115" s="165"/>
      <c r="K115" s="164"/>
      <c r="L115" s="164"/>
      <c r="M115" s="164"/>
      <c r="N115" s="163"/>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c r="BH115" s="164"/>
      <c r="BI115" s="164"/>
      <c r="BJ115" s="164"/>
      <c r="BK115" s="164"/>
      <c r="BL115" s="164"/>
      <c r="BM115" s="164"/>
      <c r="BN115" s="164"/>
      <c r="BO115" s="164"/>
      <c r="BP115" s="164"/>
      <c r="BQ115" s="164"/>
      <c r="BR115" s="164"/>
      <c r="BS115" s="164"/>
      <c r="BT115" s="164"/>
      <c r="BU115" s="164"/>
      <c r="BV115" s="164"/>
      <c r="BW115" s="164"/>
      <c r="BX115" s="164"/>
      <c r="BY115" s="164"/>
      <c r="BZ115" s="164"/>
      <c r="CA115" s="164"/>
      <c r="CB115" s="164"/>
      <c r="CC115" s="164"/>
    </row>
    <row r="116" spans="1:81" s="16" customFormat="1" ht="15.6" hidden="1" thickTop="1" x14ac:dyDescent="0.25">
      <c r="A116" s="163"/>
      <c r="B116" s="164"/>
      <c r="C116" s="164"/>
      <c r="D116" s="164"/>
      <c r="E116" s="164"/>
      <c r="F116" s="164"/>
      <c r="G116" s="164"/>
      <c r="H116" s="164"/>
      <c r="I116" s="165"/>
      <c r="J116" s="165"/>
      <c r="K116" s="164"/>
      <c r="L116" s="164"/>
      <c r="M116" s="164"/>
      <c r="N116" s="163"/>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c r="BH116" s="164"/>
      <c r="BI116" s="164"/>
      <c r="BJ116" s="164"/>
      <c r="BK116" s="164"/>
      <c r="BL116" s="164"/>
      <c r="BM116" s="164"/>
      <c r="BN116" s="164"/>
      <c r="BO116" s="164"/>
      <c r="BP116" s="164"/>
      <c r="BQ116" s="164"/>
      <c r="BR116" s="164"/>
      <c r="BS116" s="164"/>
      <c r="BT116" s="164"/>
      <c r="BU116" s="164"/>
      <c r="BV116" s="164"/>
      <c r="BW116" s="164"/>
      <c r="BX116" s="164"/>
      <c r="BY116" s="164"/>
      <c r="BZ116" s="164"/>
      <c r="CA116" s="164"/>
      <c r="CB116" s="164"/>
      <c r="CC116" s="164"/>
    </row>
    <row r="117" spans="1:81" s="16" customFormat="1" ht="15.6" hidden="1" thickTop="1" x14ac:dyDescent="0.25">
      <c r="A117" s="163"/>
      <c r="B117" s="164"/>
      <c r="C117" s="164"/>
      <c r="D117" s="164"/>
      <c r="E117" s="164"/>
      <c r="F117" s="164"/>
      <c r="G117" s="164"/>
      <c r="H117" s="164"/>
      <c r="I117" s="165"/>
      <c r="J117" s="165"/>
      <c r="K117" s="164"/>
      <c r="L117" s="164"/>
      <c r="M117" s="164"/>
      <c r="N117" s="163"/>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c r="AY117" s="164"/>
      <c r="AZ117" s="164"/>
      <c r="BA117" s="164"/>
      <c r="BB117" s="164"/>
      <c r="BC117" s="164"/>
      <c r="BD117" s="164"/>
      <c r="BE117" s="164"/>
      <c r="BF117" s="164"/>
      <c r="BG117" s="164"/>
      <c r="BH117" s="164"/>
      <c r="BI117" s="164"/>
      <c r="BJ117" s="164"/>
      <c r="BK117" s="164"/>
      <c r="BL117" s="164"/>
      <c r="BM117" s="164"/>
      <c r="BN117" s="164"/>
      <c r="BO117" s="164"/>
      <c r="BP117" s="164"/>
      <c r="BQ117" s="164"/>
      <c r="BR117" s="164"/>
      <c r="BS117" s="164"/>
      <c r="BT117" s="164"/>
      <c r="BU117" s="164"/>
      <c r="BV117" s="164"/>
      <c r="BW117" s="164"/>
      <c r="BX117" s="164"/>
      <c r="BY117" s="164"/>
      <c r="BZ117" s="164"/>
      <c r="CA117" s="164"/>
      <c r="CB117" s="164"/>
      <c r="CC117" s="164"/>
    </row>
    <row r="118" spans="1:81" s="16" customFormat="1" ht="15.6" hidden="1" thickTop="1" x14ac:dyDescent="0.25">
      <c r="A118" s="163"/>
      <c r="B118" s="164"/>
      <c r="C118" s="164"/>
      <c r="D118" s="164"/>
      <c r="E118" s="164"/>
      <c r="F118" s="164"/>
      <c r="G118" s="164"/>
      <c r="H118" s="164"/>
      <c r="I118" s="165"/>
      <c r="J118" s="165"/>
      <c r="K118" s="164"/>
      <c r="L118" s="164"/>
      <c r="M118" s="164"/>
      <c r="N118" s="163"/>
      <c r="O118" s="164"/>
      <c r="P118" s="164"/>
      <c r="Q118" s="164"/>
      <c r="R118" s="164"/>
      <c r="S118" s="164"/>
      <c r="T118" s="164"/>
      <c r="U118" s="164"/>
      <c r="V118" s="164"/>
      <c r="W118" s="164"/>
      <c r="X118" s="164"/>
      <c r="Y118" s="164"/>
      <c r="Z118" s="164"/>
      <c r="AA118" s="164"/>
      <c r="AB118" s="164"/>
      <c r="AC118" s="164"/>
      <c r="AD118" s="164"/>
      <c r="AE118" s="164"/>
      <c r="AF118" s="164"/>
      <c r="AG118" s="164"/>
      <c r="AH118" s="164"/>
      <c r="AI118" s="164"/>
      <c r="AJ118" s="164"/>
      <c r="AK118" s="164"/>
      <c r="AL118" s="164"/>
      <c r="AM118" s="164"/>
      <c r="AN118" s="164"/>
      <c r="AO118" s="164"/>
      <c r="AP118" s="164"/>
      <c r="AQ118" s="164"/>
      <c r="AR118" s="164"/>
      <c r="AS118" s="164"/>
      <c r="AT118" s="164"/>
      <c r="AU118" s="164"/>
      <c r="AV118" s="164"/>
      <c r="AW118" s="164"/>
      <c r="AX118" s="164"/>
      <c r="AY118" s="164"/>
      <c r="AZ118" s="164"/>
      <c r="BA118" s="164"/>
      <c r="BB118" s="164"/>
      <c r="BC118" s="164"/>
      <c r="BD118" s="164"/>
      <c r="BE118" s="164"/>
      <c r="BF118" s="164"/>
      <c r="BG118" s="164"/>
      <c r="BH118" s="164"/>
      <c r="BI118" s="164"/>
      <c r="BJ118" s="164"/>
      <c r="BK118" s="164"/>
      <c r="BL118" s="164"/>
      <c r="BM118" s="164"/>
      <c r="BN118" s="164"/>
      <c r="BO118" s="164"/>
      <c r="BP118" s="164"/>
      <c r="BQ118" s="164"/>
      <c r="BR118" s="164"/>
      <c r="BS118" s="164"/>
      <c r="BT118" s="164"/>
      <c r="BU118" s="164"/>
      <c r="BV118" s="164"/>
      <c r="BW118" s="164"/>
      <c r="BX118" s="164"/>
      <c r="BY118" s="164"/>
      <c r="BZ118" s="164"/>
      <c r="CA118" s="164"/>
      <c r="CB118" s="164"/>
      <c r="CC118" s="164"/>
    </row>
    <row r="119" spans="1:81" s="16" customFormat="1" ht="15.6" hidden="1" thickTop="1" x14ac:dyDescent="0.25">
      <c r="A119" s="163"/>
      <c r="B119" s="164"/>
      <c r="C119" s="164"/>
      <c r="D119" s="164"/>
      <c r="E119" s="164"/>
      <c r="F119" s="164"/>
      <c r="G119" s="164"/>
      <c r="H119" s="164"/>
      <c r="I119" s="165"/>
      <c r="J119" s="165"/>
      <c r="K119" s="164"/>
      <c r="L119" s="164"/>
      <c r="M119" s="164"/>
      <c r="N119" s="163"/>
      <c r="O119" s="164"/>
      <c r="P119" s="164"/>
      <c r="Q119" s="164"/>
      <c r="R119" s="164"/>
      <c r="S119" s="164"/>
      <c r="T119" s="164"/>
      <c r="U119" s="164"/>
      <c r="V119" s="164"/>
      <c r="W119" s="164"/>
      <c r="X119" s="164"/>
      <c r="Y119" s="164"/>
      <c r="Z119" s="164"/>
      <c r="AA119" s="164"/>
      <c r="AB119" s="164"/>
      <c r="AC119" s="164"/>
      <c r="AD119" s="164"/>
      <c r="AE119" s="164"/>
      <c r="AF119" s="164"/>
      <c r="AG119" s="164"/>
      <c r="AH119" s="164"/>
      <c r="AI119" s="164"/>
      <c r="AJ119" s="164"/>
      <c r="AK119" s="164"/>
      <c r="AL119" s="164"/>
      <c r="AM119" s="164"/>
      <c r="AN119" s="164"/>
      <c r="AO119" s="164"/>
      <c r="AP119" s="164"/>
      <c r="AQ119" s="164"/>
      <c r="AR119" s="164"/>
      <c r="AS119" s="164"/>
      <c r="AT119" s="164"/>
      <c r="AU119" s="164"/>
      <c r="AV119" s="164"/>
      <c r="AW119" s="164"/>
      <c r="AX119" s="164"/>
      <c r="AY119" s="164"/>
      <c r="AZ119" s="164"/>
      <c r="BA119" s="164"/>
      <c r="BB119" s="164"/>
      <c r="BC119" s="164"/>
      <c r="BD119" s="164"/>
      <c r="BE119" s="164"/>
      <c r="BF119" s="164"/>
      <c r="BG119" s="164"/>
      <c r="BH119" s="164"/>
      <c r="BI119" s="164"/>
      <c r="BJ119" s="164"/>
      <c r="BK119" s="164"/>
      <c r="BL119" s="164"/>
      <c r="BM119" s="164"/>
      <c r="BN119" s="164"/>
      <c r="BO119" s="164"/>
      <c r="BP119" s="164"/>
      <c r="BQ119" s="164"/>
      <c r="BR119" s="164"/>
      <c r="BS119" s="164"/>
      <c r="BT119" s="164"/>
      <c r="BU119" s="164"/>
      <c r="BV119" s="164"/>
      <c r="BW119" s="164"/>
      <c r="BX119" s="164"/>
      <c r="BY119" s="164"/>
      <c r="BZ119" s="164"/>
      <c r="CA119" s="164"/>
      <c r="CB119" s="164"/>
      <c r="CC119" s="164"/>
    </row>
    <row r="120" spans="1:81" s="16" customFormat="1" ht="15.6" hidden="1" thickTop="1" x14ac:dyDescent="0.25">
      <c r="A120" s="163"/>
      <c r="B120" s="164"/>
      <c r="C120" s="164"/>
      <c r="D120" s="164"/>
      <c r="E120" s="164"/>
      <c r="F120" s="164"/>
      <c r="G120" s="164"/>
      <c r="H120" s="164"/>
      <c r="I120" s="165"/>
      <c r="J120" s="165"/>
      <c r="K120" s="164"/>
      <c r="L120" s="164"/>
      <c r="M120" s="164"/>
      <c r="N120" s="163"/>
      <c r="O120" s="164"/>
      <c r="P120" s="164"/>
      <c r="Q120" s="164"/>
      <c r="R120" s="164"/>
      <c r="S120" s="164"/>
      <c r="T120" s="164"/>
      <c r="U120" s="164"/>
      <c r="V120" s="164"/>
      <c r="W120" s="164"/>
      <c r="X120" s="164"/>
      <c r="Y120" s="164"/>
      <c r="Z120" s="164"/>
      <c r="AA120" s="164"/>
      <c r="AB120" s="164"/>
      <c r="AC120" s="164"/>
      <c r="AD120" s="164"/>
      <c r="AE120" s="164"/>
      <c r="AF120" s="164"/>
      <c r="AG120" s="164"/>
      <c r="AH120" s="164"/>
      <c r="AI120" s="164"/>
      <c r="AJ120" s="164"/>
      <c r="AK120" s="164"/>
      <c r="AL120" s="164"/>
      <c r="AM120" s="164"/>
      <c r="AN120" s="164"/>
      <c r="AO120" s="164"/>
      <c r="AP120" s="164"/>
      <c r="AQ120" s="164"/>
      <c r="AR120" s="164"/>
      <c r="AS120" s="164"/>
      <c r="AT120" s="164"/>
      <c r="AU120" s="164"/>
      <c r="AV120" s="164"/>
      <c r="AW120" s="164"/>
      <c r="AX120" s="164"/>
      <c r="AY120" s="164"/>
      <c r="AZ120" s="164"/>
      <c r="BA120" s="164"/>
      <c r="BB120" s="164"/>
      <c r="BC120" s="164"/>
      <c r="BD120" s="164"/>
      <c r="BE120" s="164"/>
      <c r="BF120" s="164"/>
      <c r="BG120" s="164"/>
      <c r="BH120" s="164"/>
      <c r="BI120" s="164"/>
      <c r="BJ120" s="164"/>
      <c r="BK120" s="164"/>
      <c r="BL120" s="164"/>
      <c r="BM120" s="164"/>
      <c r="BN120" s="164"/>
      <c r="BO120" s="164"/>
      <c r="BP120" s="164"/>
      <c r="BQ120" s="164"/>
      <c r="BR120" s="164"/>
      <c r="BS120" s="164"/>
      <c r="BT120" s="164"/>
      <c r="BU120" s="164"/>
      <c r="BV120" s="164"/>
      <c r="BW120" s="164"/>
      <c r="BX120" s="164"/>
      <c r="BY120" s="164"/>
      <c r="BZ120" s="164"/>
      <c r="CA120" s="164"/>
      <c r="CB120" s="164"/>
      <c r="CC120" s="164"/>
    </row>
    <row r="121" spans="1:81" s="16" customFormat="1" ht="15.6" hidden="1" thickTop="1" x14ac:dyDescent="0.25">
      <c r="A121" s="163"/>
      <c r="B121" s="164"/>
      <c r="C121" s="164"/>
      <c r="D121" s="164"/>
      <c r="E121" s="164"/>
      <c r="F121" s="164"/>
      <c r="G121" s="164"/>
      <c r="H121" s="164"/>
      <c r="I121" s="165"/>
      <c r="J121" s="165"/>
      <c r="K121" s="164"/>
      <c r="L121" s="164"/>
      <c r="M121" s="164"/>
      <c r="N121" s="163"/>
      <c r="O121" s="164"/>
      <c r="P121" s="164"/>
      <c r="Q121" s="164"/>
      <c r="R121" s="164"/>
      <c r="S121" s="164"/>
      <c r="T121" s="164"/>
      <c r="U121" s="164"/>
      <c r="V121" s="164"/>
      <c r="W121" s="164"/>
      <c r="X121" s="164"/>
      <c r="Y121" s="164"/>
      <c r="Z121" s="164"/>
      <c r="AA121" s="164"/>
      <c r="AB121" s="164"/>
      <c r="AC121" s="164"/>
      <c r="AD121" s="164"/>
      <c r="AE121" s="164"/>
      <c r="AF121" s="164"/>
      <c r="AG121" s="164"/>
      <c r="AH121" s="164"/>
      <c r="AI121" s="164"/>
      <c r="AJ121" s="164"/>
      <c r="AK121" s="164"/>
      <c r="AL121" s="164"/>
      <c r="AM121" s="164"/>
      <c r="AN121" s="164"/>
      <c r="AO121" s="164"/>
      <c r="AP121" s="164"/>
      <c r="AQ121" s="164"/>
      <c r="AR121" s="164"/>
      <c r="AS121" s="164"/>
      <c r="AT121" s="164"/>
      <c r="AU121" s="164"/>
      <c r="AV121" s="164"/>
      <c r="AW121" s="164"/>
      <c r="AX121" s="164"/>
      <c r="AY121" s="164"/>
      <c r="AZ121" s="164"/>
      <c r="BA121" s="164"/>
      <c r="BB121" s="164"/>
      <c r="BC121" s="164"/>
      <c r="BD121" s="164"/>
      <c r="BE121" s="164"/>
      <c r="BF121" s="164"/>
      <c r="BG121" s="164"/>
      <c r="BH121" s="164"/>
      <c r="BI121" s="164"/>
      <c r="BJ121" s="164"/>
      <c r="BK121" s="164"/>
      <c r="BL121" s="164"/>
      <c r="BM121" s="164"/>
      <c r="BN121" s="164"/>
      <c r="BO121" s="164"/>
      <c r="BP121" s="164"/>
      <c r="BQ121" s="164"/>
      <c r="BR121" s="164"/>
      <c r="BS121" s="164"/>
      <c r="BT121" s="164"/>
      <c r="BU121" s="164"/>
      <c r="BV121" s="164"/>
      <c r="BW121" s="164"/>
      <c r="BX121" s="164"/>
      <c r="BY121" s="164"/>
      <c r="BZ121" s="164"/>
      <c r="CA121" s="164"/>
      <c r="CB121" s="164"/>
      <c r="CC121" s="164"/>
    </row>
    <row r="122" spans="1:81" s="16" customFormat="1" ht="15.6" hidden="1" thickTop="1" x14ac:dyDescent="0.25">
      <c r="A122" s="163"/>
      <c r="B122" s="164"/>
      <c r="C122" s="164"/>
      <c r="D122" s="164"/>
      <c r="E122" s="164"/>
      <c r="F122" s="164"/>
      <c r="G122" s="164"/>
      <c r="H122" s="164"/>
      <c r="I122" s="165"/>
      <c r="J122" s="165"/>
      <c r="K122" s="164"/>
      <c r="L122" s="164"/>
      <c r="M122" s="164"/>
      <c r="N122" s="163"/>
      <c r="O122" s="164"/>
      <c r="P122" s="164"/>
      <c r="Q122" s="164"/>
      <c r="R122" s="164"/>
      <c r="S122" s="164"/>
      <c r="T122" s="164"/>
      <c r="U122" s="164"/>
      <c r="V122" s="164"/>
      <c r="W122" s="164"/>
      <c r="X122" s="164"/>
      <c r="Y122" s="164"/>
      <c r="Z122" s="164"/>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c r="AV122" s="164"/>
      <c r="AW122" s="164"/>
      <c r="AX122" s="164"/>
      <c r="AY122" s="164"/>
      <c r="AZ122" s="164"/>
      <c r="BA122" s="164"/>
      <c r="BB122" s="164"/>
      <c r="BC122" s="164"/>
      <c r="BD122" s="164"/>
      <c r="BE122" s="164"/>
      <c r="BF122" s="164"/>
      <c r="BG122" s="164"/>
      <c r="BH122" s="164"/>
      <c r="BI122" s="164"/>
      <c r="BJ122" s="164"/>
      <c r="BK122" s="164"/>
      <c r="BL122" s="164"/>
      <c r="BM122" s="164"/>
      <c r="BN122" s="164"/>
      <c r="BO122" s="164"/>
      <c r="BP122" s="164"/>
      <c r="BQ122" s="164"/>
      <c r="BR122" s="164"/>
      <c r="BS122" s="164"/>
      <c r="BT122" s="164"/>
      <c r="BU122" s="164"/>
      <c r="BV122" s="164"/>
      <c r="BW122" s="164"/>
      <c r="BX122" s="164"/>
      <c r="BY122" s="164"/>
      <c r="BZ122" s="164"/>
      <c r="CA122" s="164"/>
      <c r="CB122" s="164"/>
      <c r="CC122" s="164"/>
    </row>
    <row r="123" spans="1:81" s="16" customFormat="1" ht="15.6" hidden="1" thickTop="1" x14ac:dyDescent="0.25">
      <c r="A123" s="163"/>
      <c r="B123" s="164"/>
      <c r="C123" s="164"/>
      <c r="D123" s="164"/>
      <c r="E123" s="164"/>
      <c r="F123" s="164"/>
      <c r="G123" s="164"/>
      <c r="H123" s="164"/>
      <c r="I123" s="165"/>
      <c r="J123" s="165"/>
      <c r="K123" s="164"/>
      <c r="L123" s="164"/>
      <c r="M123" s="164"/>
      <c r="N123" s="163"/>
      <c r="O123" s="164"/>
      <c r="P123" s="164"/>
      <c r="Q123" s="164"/>
      <c r="R123" s="164"/>
      <c r="S123" s="164"/>
      <c r="T123" s="164"/>
      <c r="U123" s="164"/>
      <c r="V123" s="164"/>
      <c r="W123" s="164"/>
      <c r="X123" s="164"/>
      <c r="Y123" s="164"/>
      <c r="Z123" s="164"/>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4"/>
      <c r="BM123" s="164"/>
      <c r="BN123" s="164"/>
      <c r="BO123" s="164"/>
      <c r="BP123" s="164"/>
      <c r="BQ123" s="164"/>
      <c r="BR123" s="164"/>
      <c r="BS123" s="164"/>
      <c r="BT123" s="164"/>
      <c r="BU123" s="164"/>
      <c r="BV123" s="164"/>
      <c r="BW123" s="164"/>
      <c r="BX123" s="164"/>
      <c r="BY123" s="164"/>
      <c r="BZ123" s="164"/>
      <c r="CA123" s="164"/>
      <c r="CB123" s="164"/>
      <c r="CC123" s="164"/>
    </row>
    <row r="124" spans="1:81" s="16" customFormat="1" ht="15.6" hidden="1" thickTop="1" x14ac:dyDescent="0.25">
      <c r="A124" s="163"/>
      <c r="B124" s="164"/>
      <c r="C124" s="164"/>
      <c r="D124" s="164"/>
      <c r="E124" s="164"/>
      <c r="F124" s="164"/>
      <c r="G124" s="164"/>
      <c r="H124" s="164"/>
      <c r="I124" s="165"/>
      <c r="J124" s="165"/>
      <c r="K124" s="164"/>
      <c r="L124" s="164"/>
      <c r="M124" s="164"/>
      <c r="N124" s="163"/>
      <c r="O124" s="164"/>
      <c r="P124" s="164"/>
      <c r="Q124" s="164"/>
      <c r="R124" s="164"/>
      <c r="S124" s="164"/>
      <c r="T124" s="164"/>
      <c r="U124" s="164"/>
      <c r="V124" s="164"/>
      <c r="W124" s="164"/>
      <c r="X124" s="164"/>
      <c r="Y124" s="164"/>
      <c r="Z124" s="164"/>
      <c r="AA124" s="164"/>
      <c r="AB124" s="164"/>
      <c r="AC124" s="164"/>
      <c r="AD124" s="164"/>
      <c r="AE124" s="164"/>
      <c r="AF124" s="164"/>
      <c r="AG124" s="164"/>
      <c r="AH124" s="164"/>
      <c r="AI124" s="164"/>
      <c r="AJ124" s="164"/>
      <c r="AK124" s="164"/>
      <c r="AL124" s="164"/>
      <c r="AM124" s="164"/>
      <c r="AN124" s="164"/>
      <c r="AO124" s="164"/>
      <c r="AP124" s="164"/>
      <c r="AQ124" s="164"/>
      <c r="AR124" s="164"/>
      <c r="AS124" s="164"/>
      <c r="AT124" s="164"/>
      <c r="AU124" s="164"/>
      <c r="AV124" s="164"/>
      <c r="AW124" s="164"/>
      <c r="AX124" s="164"/>
      <c r="AY124" s="164"/>
      <c r="AZ124" s="164"/>
      <c r="BA124" s="164"/>
      <c r="BB124" s="164"/>
      <c r="BC124" s="164"/>
      <c r="BD124" s="164"/>
      <c r="BE124" s="164"/>
      <c r="BF124" s="164"/>
      <c r="BG124" s="164"/>
      <c r="BH124" s="164"/>
      <c r="BI124" s="164"/>
      <c r="BJ124" s="164"/>
      <c r="BK124" s="164"/>
      <c r="BL124" s="164"/>
      <c r="BM124" s="164"/>
      <c r="BN124" s="164"/>
      <c r="BO124" s="164"/>
      <c r="BP124" s="164"/>
      <c r="BQ124" s="164"/>
      <c r="BR124" s="164"/>
      <c r="BS124" s="164"/>
      <c r="BT124" s="164"/>
      <c r="BU124" s="164"/>
      <c r="BV124" s="164"/>
      <c r="BW124" s="164"/>
      <c r="BX124" s="164"/>
      <c r="BY124" s="164"/>
      <c r="BZ124" s="164"/>
      <c r="CA124" s="164"/>
      <c r="CB124" s="164"/>
      <c r="CC124" s="164"/>
    </row>
    <row r="125" spans="1:81" s="16" customFormat="1" ht="15.6" hidden="1" thickTop="1" x14ac:dyDescent="0.25">
      <c r="A125" s="163"/>
      <c r="B125" s="164"/>
      <c r="C125" s="164"/>
      <c r="D125" s="164"/>
      <c r="E125" s="164"/>
      <c r="F125" s="164"/>
      <c r="G125" s="164"/>
      <c r="H125" s="164"/>
      <c r="I125" s="165"/>
      <c r="J125" s="165"/>
      <c r="K125" s="164"/>
      <c r="L125" s="164"/>
      <c r="M125" s="164"/>
      <c r="N125" s="163"/>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164"/>
      <c r="BQ125" s="164"/>
      <c r="BR125" s="164"/>
      <c r="BS125" s="164"/>
      <c r="BT125" s="164"/>
      <c r="BU125" s="164"/>
      <c r="BV125" s="164"/>
      <c r="BW125" s="164"/>
      <c r="BX125" s="164"/>
      <c r="BY125" s="164"/>
      <c r="BZ125" s="164"/>
      <c r="CA125" s="164"/>
      <c r="CB125" s="164"/>
      <c r="CC125" s="164"/>
    </row>
    <row r="126" spans="1:81" s="16" customFormat="1" ht="15.6" hidden="1" thickTop="1" x14ac:dyDescent="0.25">
      <c r="A126" s="163"/>
      <c r="B126" s="164"/>
      <c r="C126" s="164"/>
      <c r="D126" s="164"/>
      <c r="E126" s="164"/>
      <c r="F126" s="164"/>
      <c r="G126" s="164"/>
      <c r="H126" s="164"/>
      <c r="I126" s="165"/>
      <c r="J126" s="165"/>
      <c r="K126" s="164"/>
      <c r="L126" s="164"/>
      <c r="M126" s="164"/>
      <c r="N126" s="163"/>
      <c r="O126" s="164"/>
      <c r="P126" s="164"/>
      <c r="Q126" s="164"/>
      <c r="R126" s="164"/>
      <c r="S126" s="164"/>
      <c r="T126" s="164"/>
      <c r="U126" s="164"/>
      <c r="V126" s="164"/>
      <c r="W126" s="164"/>
      <c r="X126" s="164"/>
      <c r="Y126" s="164"/>
      <c r="Z126" s="164"/>
      <c r="AA126" s="164"/>
      <c r="AB126" s="164"/>
      <c r="AC126" s="164"/>
      <c r="AD126" s="164"/>
      <c r="AE126" s="164"/>
      <c r="AF126" s="164"/>
      <c r="AG126" s="164"/>
      <c r="AH126" s="164"/>
      <c r="AI126" s="164"/>
      <c r="AJ126" s="164"/>
      <c r="AK126" s="164"/>
      <c r="AL126" s="164"/>
      <c r="AM126" s="164"/>
      <c r="AN126" s="164"/>
      <c r="AO126" s="164"/>
      <c r="AP126" s="164"/>
      <c r="AQ126" s="164"/>
      <c r="AR126" s="164"/>
      <c r="AS126" s="164"/>
      <c r="AT126" s="164"/>
      <c r="AU126" s="164"/>
      <c r="AV126" s="164"/>
      <c r="AW126" s="164"/>
      <c r="AX126" s="164"/>
      <c r="AY126" s="164"/>
      <c r="AZ126" s="164"/>
      <c r="BA126" s="164"/>
      <c r="BB126" s="164"/>
      <c r="BC126" s="164"/>
      <c r="BD126" s="164"/>
      <c r="BE126" s="164"/>
      <c r="BF126" s="164"/>
      <c r="BG126" s="164"/>
      <c r="BH126" s="164"/>
      <c r="BI126" s="164"/>
      <c r="BJ126" s="164"/>
      <c r="BK126" s="164"/>
      <c r="BL126" s="164"/>
      <c r="BM126" s="164"/>
      <c r="BN126" s="164"/>
      <c r="BO126" s="164"/>
      <c r="BP126" s="164"/>
      <c r="BQ126" s="164"/>
      <c r="BR126" s="164"/>
      <c r="BS126" s="164"/>
      <c r="BT126" s="164"/>
      <c r="BU126" s="164"/>
      <c r="BV126" s="164"/>
      <c r="BW126" s="164"/>
      <c r="BX126" s="164"/>
      <c r="BY126" s="164"/>
      <c r="BZ126" s="164"/>
      <c r="CA126" s="164"/>
      <c r="CB126" s="164"/>
      <c r="CC126" s="164"/>
    </row>
    <row r="127" spans="1:81" s="16" customFormat="1" ht="15.6" hidden="1" thickTop="1" x14ac:dyDescent="0.25">
      <c r="A127" s="163"/>
      <c r="B127" s="164"/>
      <c r="C127" s="164"/>
      <c r="D127" s="164"/>
      <c r="E127" s="164"/>
      <c r="F127" s="164"/>
      <c r="G127" s="164"/>
      <c r="H127" s="164"/>
      <c r="I127" s="165"/>
      <c r="J127" s="165"/>
      <c r="K127" s="164"/>
      <c r="L127" s="164"/>
      <c r="M127" s="164"/>
      <c r="N127" s="163"/>
      <c r="O127" s="164"/>
      <c r="P127" s="164"/>
      <c r="Q127" s="164"/>
      <c r="R127" s="164"/>
      <c r="S127" s="164"/>
      <c r="T127" s="164"/>
      <c r="U127" s="164"/>
      <c r="V127" s="164"/>
      <c r="W127" s="164"/>
      <c r="X127" s="164"/>
      <c r="Y127" s="164"/>
      <c r="Z127" s="164"/>
      <c r="AA127" s="164"/>
      <c r="AB127" s="164"/>
      <c r="AC127" s="164"/>
      <c r="AD127" s="164"/>
      <c r="AE127" s="164"/>
      <c r="AF127" s="164"/>
      <c r="AG127" s="164"/>
      <c r="AH127" s="164"/>
      <c r="AI127" s="164"/>
      <c r="AJ127" s="164"/>
      <c r="AK127" s="164"/>
      <c r="AL127" s="164"/>
      <c r="AM127" s="164"/>
      <c r="AN127" s="164"/>
      <c r="AO127" s="164"/>
      <c r="AP127" s="164"/>
      <c r="AQ127" s="164"/>
      <c r="AR127" s="164"/>
      <c r="AS127" s="164"/>
      <c r="AT127" s="164"/>
      <c r="AU127" s="164"/>
      <c r="AV127" s="164"/>
      <c r="AW127" s="164"/>
      <c r="AX127" s="164"/>
      <c r="AY127" s="164"/>
      <c r="AZ127" s="164"/>
      <c r="BA127" s="164"/>
      <c r="BB127" s="164"/>
      <c r="BC127" s="164"/>
      <c r="BD127" s="164"/>
      <c r="BE127" s="164"/>
      <c r="BF127" s="164"/>
      <c r="BG127" s="164"/>
      <c r="BH127" s="164"/>
      <c r="BI127" s="164"/>
      <c r="BJ127" s="164"/>
      <c r="BK127" s="164"/>
      <c r="BL127" s="164"/>
      <c r="BM127" s="164"/>
      <c r="BN127" s="164"/>
      <c r="BO127" s="164"/>
      <c r="BP127" s="164"/>
      <c r="BQ127" s="164"/>
      <c r="BR127" s="164"/>
      <c r="BS127" s="164"/>
      <c r="BT127" s="164"/>
      <c r="BU127" s="164"/>
      <c r="BV127" s="164"/>
      <c r="BW127" s="164"/>
      <c r="BX127" s="164"/>
      <c r="BY127" s="164"/>
      <c r="BZ127" s="164"/>
      <c r="CA127" s="164"/>
      <c r="CB127" s="164"/>
      <c r="CC127" s="164"/>
    </row>
    <row r="128" spans="1:81" s="16" customFormat="1" ht="15.6" hidden="1" thickTop="1" x14ac:dyDescent="0.25">
      <c r="A128" s="163"/>
      <c r="B128" s="164"/>
      <c r="C128" s="164"/>
      <c r="D128" s="164"/>
      <c r="E128" s="164"/>
      <c r="F128" s="164"/>
      <c r="G128" s="164"/>
      <c r="H128" s="164"/>
      <c r="I128" s="165"/>
      <c r="J128" s="165"/>
      <c r="K128" s="164"/>
      <c r="L128" s="164"/>
      <c r="M128" s="164"/>
      <c r="N128" s="163"/>
      <c r="O128" s="164"/>
      <c r="P128" s="164"/>
      <c r="Q128" s="164"/>
      <c r="R128" s="164"/>
      <c r="S128" s="164"/>
      <c r="T128" s="164"/>
      <c r="U128" s="164"/>
      <c r="V128" s="164"/>
      <c r="W128" s="164"/>
      <c r="X128" s="164"/>
      <c r="Y128" s="164"/>
      <c r="Z128" s="164"/>
      <c r="AA128" s="164"/>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4"/>
      <c r="AX128" s="164"/>
      <c r="AY128" s="164"/>
      <c r="AZ128" s="164"/>
      <c r="BA128" s="164"/>
      <c r="BB128" s="164"/>
      <c r="BC128" s="164"/>
      <c r="BD128" s="164"/>
      <c r="BE128" s="164"/>
      <c r="BF128" s="164"/>
      <c r="BG128" s="164"/>
      <c r="BH128" s="164"/>
      <c r="BI128" s="164"/>
      <c r="BJ128" s="164"/>
      <c r="BK128" s="164"/>
      <c r="BL128" s="164"/>
      <c r="BM128" s="164"/>
      <c r="BN128" s="164"/>
      <c r="BO128" s="164"/>
      <c r="BP128" s="164"/>
      <c r="BQ128" s="164"/>
      <c r="BR128" s="164"/>
      <c r="BS128" s="164"/>
      <c r="BT128" s="164"/>
      <c r="BU128" s="164"/>
      <c r="BV128" s="164"/>
      <c r="BW128" s="164"/>
      <c r="BX128" s="164"/>
      <c r="BY128" s="164"/>
      <c r="BZ128" s="164"/>
      <c r="CA128" s="164"/>
      <c r="CB128" s="164"/>
      <c r="CC128" s="164"/>
    </row>
    <row r="129" spans="1:81" s="16" customFormat="1" ht="15.6" hidden="1" thickTop="1" x14ac:dyDescent="0.25">
      <c r="A129" s="163"/>
      <c r="B129" s="164"/>
      <c r="C129" s="164"/>
      <c r="D129" s="164"/>
      <c r="E129" s="164"/>
      <c r="F129" s="164"/>
      <c r="G129" s="164"/>
      <c r="H129" s="164"/>
      <c r="I129" s="165"/>
      <c r="J129" s="165"/>
      <c r="K129" s="164"/>
      <c r="L129" s="164"/>
      <c r="M129" s="164"/>
      <c r="N129" s="163"/>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4"/>
      <c r="BD129" s="164"/>
      <c r="BE129" s="164"/>
      <c r="BF129" s="164"/>
      <c r="BG129" s="164"/>
      <c r="BH129" s="164"/>
      <c r="BI129" s="164"/>
      <c r="BJ129" s="164"/>
      <c r="BK129" s="164"/>
      <c r="BL129" s="164"/>
      <c r="BM129" s="164"/>
      <c r="BN129" s="164"/>
      <c r="BO129" s="164"/>
      <c r="BP129" s="164"/>
      <c r="BQ129" s="164"/>
      <c r="BR129" s="164"/>
      <c r="BS129" s="164"/>
      <c r="BT129" s="164"/>
      <c r="BU129" s="164"/>
      <c r="BV129" s="164"/>
      <c r="BW129" s="164"/>
      <c r="BX129" s="164"/>
      <c r="BY129" s="164"/>
      <c r="BZ129" s="164"/>
      <c r="CA129" s="164"/>
      <c r="CB129" s="164"/>
      <c r="CC129" s="164"/>
    </row>
    <row r="130" spans="1:81" s="16" customFormat="1" ht="15.6" hidden="1" thickTop="1" x14ac:dyDescent="0.25">
      <c r="A130" s="163"/>
      <c r="B130" s="164"/>
      <c r="C130" s="164"/>
      <c r="D130" s="164"/>
      <c r="E130" s="164"/>
      <c r="F130" s="164"/>
      <c r="G130" s="164"/>
      <c r="H130" s="164"/>
      <c r="I130" s="165"/>
      <c r="J130" s="165"/>
      <c r="K130" s="164"/>
      <c r="L130" s="164"/>
      <c r="M130" s="164"/>
      <c r="N130" s="163"/>
      <c r="O130" s="164"/>
      <c r="P130" s="164"/>
      <c r="Q130" s="164"/>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164"/>
      <c r="AM130" s="164"/>
      <c r="AN130" s="164"/>
      <c r="AO130" s="164"/>
      <c r="AP130" s="164"/>
      <c r="AQ130" s="164"/>
      <c r="AR130" s="164"/>
      <c r="AS130" s="164"/>
      <c r="AT130" s="164"/>
      <c r="AU130" s="164"/>
      <c r="AV130" s="164"/>
      <c r="AW130" s="164"/>
      <c r="AX130" s="164"/>
      <c r="AY130" s="164"/>
      <c r="AZ130" s="164"/>
      <c r="BA130" s="164"/>
      <c r="BB130" s="164"/>
      <c r="BC130" s="164"/>
      <c r="BD130" s="164"/>
      <c r="BE130" s="164"/>
      <c r="BF130" s="164"/>
      <c r="BG130" s="164"/>
      <c r="BH130" s="164"/>
      <c r="BI130" s="164"/>
      <c r="BJ130" s="164"/>
      <c r="BK130" s="164"/>
      <c r="BL130" s="164"/>
      <c r="BM130" s="164"/>
      <c r="BN130" s="164"/>
      <c r="BO130" s="164"/>
      <c r="BP130" s="164"/>
      <c r="BQ130" s="164"/>
      <c r="BR130" s="164"/>
      <c r="BS130" s="164"/>
      <c r="BT130" s="164"/>
      <c r="BU130" s="164"/>
      <c r="BV130" s="164"/>
      <c r="BW130" s="164"/>
      <c r="BX130" s="164"/>
      <c r="BY130" s="164"/>
      <c r="BZ130" s="164"/>
      <c r="CA130" s="164"/>
      <c r="CB130" s="164"/>
      <c r="CC130" s="164"/>
    </row>
    <row r="131" spans="1:81" s="16" customFormat="1" ht="15.6" hidden="1" thickTop="1" x14ac:dyDescent="0.25">
      <c r="A131" s="163"/>
      <c r="B131" s="164"/>
      <c r="C131" s="164"/>
      <c r="D131" s="164"/>
      <c r="E131" s="164"/>
      <c r="F131" s="164"/>
      <c r="G131" s="164"/>
      <c r="H131" s="164"/>
      <c r="I131" s="165"/>
      <c r="J131" s="165"/>
      <c r="K131" s="164"/>
      <c r="L131" s="164"/>
      <c r="M131" s="164"/>
      <c r="N131" s="163"/>
      <c r="O131" s="164"/>
      <c r="P131" s="164"/>
      <c r="Q131" s="164"/>
      <c r="R131" s="164"/>
      <c r="S131" s="164"/>
      <c r="T131" s="164"/>
      <c r="U131" s="164"/>
      <c r="V131" s="164"/>
      <c r="W131" s="164"/>
      <c r="X131" s="164"/>
      <c r="Y131" s="164"/>
      <c r="Z131" s="164"/>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4"/>
      <c r="BM131" s="164"/>
      <c r="BN131" s="164"/>
      <c r="BO131" s="164"/>
      <c r="BP131" s="164"/>
      <c r="BQ131" s="164"/>
      <c r="BR131" s="164"/>
      <c r="BS131" s="164"/>
      <c r="BT131" s="164"/>
      <c r="BU131" s="164"/>
      <c r="BV131" s="164"/>
      <c r="BW131" s="164"/>
      <c r="BX131" s="164"/>
      <c r="BY131" s="164"/>
      <c r="BZ131" s="164"/>
      <c r="CA131" s="164"/>
      <c r="CB131" s="164"/>
      <c r="CC131" s="164"/>
    </row>
    <row r="132" spans="1:81" s="16" customFormat="1" ht="15.6" hidden="1" thickTop="1" x14ac:dyDescent="0.25">
      <c r="A132" s="163"/>
      <c r="B132" s="164"/>
      <c r="C132" s="164"/>
      <c r="D132" s="164"/>
      <c r="E132" s="164"/>
      <c r="F132" s="164"/>
      <c r="G132" s="164"/>
      <c r="H132" s="164"/>
      <c r="I132" s="165"/>
      <c r="J132" s="165"/>
      <c r="K132" s="164"/>
      <c r="L132" s="164"/>
      <c r="M132" s="164"/>
      <c r="N132" s="163"/>
      <c r="O132" s="164"/>
      <c r="P132" s="164"/>
      <c r="Q132" s="164"/>
      <c r="R132" s="164"/>
      <c r="S132" s="164"/>
      <c r="T132" s="164"/>
      <c r="U132" s="164"/>
      <c r="V132" s="164"/>
      <c r="W132" s="164"/>
      <c r="X132" s="164"/>
      <c r="Y132" s="164"/>
      <c r="Z132" s="164"/>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c r="AY132" s="164"/>
      <c r="AZ132" s="164"/>
      <c r="BA132" s="164"/>
      <c r="BB132" s="164"/>
      <c r="BC132" s="164"/>
      <c r="BD132" s="164"/>
      <c r="BE132" s="164"/>
      <c r="BF132" s="164"/>
      <c r="BG132" s="164"/>
      <c r="BH132" s="164"/>
      <c r="BI132" s="164"/>
      <c r="BJ132" s="164"/>
      <c r="BK132" s="164"/>
      <c r="BL132" s="164"/>
      <c r="BM132" s="164"/>
      <c r="BN132" s="164"/>
      <c r="BO132" s="164"/>
      <c r="BP132" s="164"/>
      <c r="BQ132" s="164"/>
      <c r="BR132" s="164"/>
      <c r="BS132" s="164"/>
      <c r="BT132" s="164"/>
      <c r="BU132" s="164"/>
      <c r="BV132" s="164"/>
      <c r="BW132" s="164"/>
      <c r="BX132" s="164"/>
      <c r="BY132" s="164"/>
      <c r="BZ132" s="164"/>
      <c r="CA132" s="164"/>
      <c r="CB132" s="164"/>
      <c r="CC132" s="164"/>
    </row>
    <row r="133" spans="1:81" s="16" customFormat="1" ht="15.6" hidden="1" thickTop="1" x14ac:dyDescent="0.25">
      <c r="A133" s="163"/>
      <c r="B133" s="164"/>
      <c r="C133" s="164"/>
      <c r="D133" s="164"/>
      <c r="E133" s="164"/>
      <c r="F133" s="164"/>
      <c r="G133" s="164"/>
      <c r="H133" s="164"/>
      <c r="I133" s="165"/>
      <c r="J133" s="165"/>
      <c r="K133" s="164"/>
      <c r="L133" s="164"/>
      <c r="M133" s="164"/>
      <c r="N133" s="163"/>
      <c r="O133" s="164"/>
      <c r="P133" s="164"/>
      <c r="Q133" s="164"/>
      <c r="R133" s="164"/>
      <c r="S133" s="164"/>
      <c r="T133" s="164"/>
      <c r="U133" s="164"/>
      <c r="V133" s="164"/>
      <c r="W133" s="164"/>
      <c r="X133" s="164"/>
      <c r="Y133" s="164"/>
      <c r="Z133" s="164"/>
      <c r="AA133" s="164"/>
      <c r="AB133" s="164"/>
      <c r="AC133" s="164"/>
      <c r="AD133" s="164"/>
      <c r="AE133" s="164"/>
      <c r="AF133" s="164"/>
      <c r="AG133" s="164"/>
      <c r="AH133" s="164"/>
      <c r="AI133" s="164"/>
      <c r="AJ133" s="164"/>
      <c r="AK133" s="164"/>
      <c r="AL133" s="164"/>
      <c r="AM133" s="164"/>
      <c r="AN133" s="164"/>
      <c r="AO133" s="164"/>
      <c r="AP133" s="164"/>
      <c r="AQ133" s="164"/>
      <c r="AR133" s="164"/>
      <c r="AS133" s="164"/>
      <c r="AT133" s="164"/>
      <c r="AU133" s="164"/>
      <c r="AV133" s="164"/>
      <c r="AW133" s="164"/>
      <c r="AX133" s="164"/>
      <c r="AY133" s="164"/>
      <c r="AZ133" s="164"/>
      <c r="BA133" s="164"/>
      <c r="BB133" s="164"/>
      <c r="BC133" s="164"/>
      <c r="BD133" s="164"/>
      <c r="BE133" s="164"/>
      <c r="BF133" s="164"/>
      <c r="BG133" s="164"/>
      <c r="BH133" s="164"/>
      <c r="BI133" s="164"/>
      <c r="BJ133" s="164"/>
      <c r="BK133" s="164"/>
      <c r="BL133" s="164"/>
      <c r="BM133" s="164"/>
      <c r="BN133" s="164"/>
      <c r="BO133" s="164"/>
      <c r="BP133" s="164"/>
      <c r="BQ133" s="164"/>
      <c r="BR133" s="164"/>
      <c r="BS133" s="164"/>
      <c r="BT133" s="164"/>
      <c r="BU133" s="164"/>
      <c r="BV133" s="164"/>
      <c r="BW133" s="164"/>
      <c r="BX133" s="164"/>
      <c r="BY133" s="164"/>
      <c r="BZ133" s="164"/>
      <c r="CA133" s="164"/>
      <c r="CB133" s="164"/>
      <c r="CC133" s="164"/>
    </row>
    <row r="134" spans="1:81" s="16" customFormat="1" ht="15.6" hidden="1" thickTop="1" x14ac:dyDescent="0.25">
      <c r="A134" s="163"/>
      <c r="B134" s="164"/>
      <c r="C134" s="164"/>
      <c r="D134" s="164"/>
      <c r="E134" s="164"/>
      <c r="F134" s="164"/>
      <c r="G134" s="164"/>
      <c r="H134" s="164"/>
      <c r="I134" s="165"/>
      <c r="J134" s="165"/>
      <c r="K134" s="164"/>
      <c r="L134" s="164"/>
      <c r="M134" s="164"/>
      <c r="N134" s="163"/>
      <c r="O134" s="164"/>
      <c r="P134" s="164"/>
      <c r="Q134" s="164"/>
      <c r="R134" s="164"/>
      <c r="S134" s="164"/>
      <c r="T134" s="164"/>
      <c r="U134" s="164"/>
      <c r="V134" s="164"/>
      <c r="W134" s="164"/>
      <c r="X134" s="164"/>
      <c r="Y134" s="164"/>
      <c r="Z134" s="164"/>
      <c r="AA134" s="164"/>
      <c r="AB134" s="164"/>
      <c r="AC134" s="164"/>
      <c r="AD134" s="164"/>
      <c r="AE134" s="164"/>
      <c r="AF134" s="164"/>
      <c r="AG134" s="164"/>
      <c r="AH134" s="164"/>
      <c r="AI134" s="164"/>
      <c r="AJ134" s="164"/>
      <c r="AK134" s="164"/>
      <c r="AL134" s="164"/>
      <c r="AM134" s="164"/>
      <c r="AN134" s="164"/>
      <c r="AO134" s="164"/>
      <c r="AP134" s="164"/>
      <c r="AQ134" s="164"/>
      <c r="AR134" s="164"/>
      <c r="AS134" s="164"/>
      <c r="AT134" s="164"/>
      <c r="AU134" s="164"/>
      <c r="AV134" s="164"/>
      <c r="AW134" s="164"/>
      <c r="AX134" s="164"/>
      <c r="AY134" s="164"/>
      <c r="AZ134" s="164"/>
      <c r="BA134" s="164"/>
      <c r="BB134" s="164"/>
      <c r="BC134" s="164"/>
      <c r="BD134" s="164"/>
      <c r="BE134" s="164"/>
      <c r="BF134" s="164"/>
      <c r="BG134" s="164"/>
      <c r="BH134" s="164"/>
      <c r="BI134" s="164"/>
      <c r="BJ134" s="164"/>
      <c r="BK134" s="164"/>
      <c r="BL134" s="164"/>
      <c r="BM134" s="164"/>
      <c r="BN134" s="164"/>
      <c r="BO134" s="164"/>
      <c r="BP134" s="164"/>
      <c r="BQ134" s="164"/>
      <c r="BR134" s="164"/>
      <c r="BS134" s="164"/>
      <c r="BT134" s="164"/>
      <c r="BU134" s="164"/>
      <c r="BV134" s="164"/>
      <c r="BW134" s="164"/>
      <c r="BX134" s="164"/>
      <c r="BY134" s="164"/>
      <c r="BZ134" s="164"/>
      <c r="CA134" s="164"/>
      <c r="CB134" s="164"/>
      <c r="CC134" s="164"/>
    </row>
    <row r="135" spans="1:81" s="16" customFormat="1" ht="15.6" hidden="1" thickTop="1" x14ac:dyDescent="0.25">
      <c r="A135" s="163"/>
      <c r="B135" s="164"/>
      <c r="C135" s="164"/>
      <c r="D135" s="164"/>
      <c r="E135" s="164"/>
      <c r="F135" s="164"/>
      <c r="G135" s="164"/>
      <c r="H135" s="164"/>
      <c r="I135" s="165"/>
      <c r="J135" s="165"/>
      <c r="K135" s="164"/>
      <c r="L135" s="164"/>
      <c r="M135" s="164"/>
      <c r="N135" s="163"/>
      <c r="O135" s="164"/>
      <c r="P135" s="164"/>
      <c r="Q135" s="164"/>
      <c r="R135" s="164"/>
      <c r="S135" s="164"/>
      <c r="T135" s="164"/>
      <c r="U135" s="164"/>
      <c r="V135" s="164"/>
      <c r="W135" s="164"/>
      <c r="X135" s="164"/>
      <c r="Y135" s="164"/>
      <c r="Z135" s="164"/>
      <c r="AA135" s="164"/>
      <c r="AB135" s="164"/>
      <c r="AC135" s="164"/>
      <c r="AD135" s="164"/>
      <c r="AE135" s="164"/>
      <c r="AF135" s="164"/>
      <c r="AG135" s="164"/>
      <c r="AH135" s="164"/>
      <c r="AI135" s="164"/>
      <c r="AJ135" s="164"/>
      <c r="AK135" s="164"/>
      <c r="AL135" s="164"/>
      <c r="AM135" s="164"/>
      <c r="AN135" s="164"/>
      <c r="AO135" s="164"/>
      <c r="AP135" s="164"/>
      <c r="AQ135" s="164"/>
      <c r="AR135" s="164"/>
      <c r="AS135" s="164"/>
      <c r="AT135" s="164"/>
      <c r="AU135" s="164"/>
      <c r="AV135" s="164"/>
      <c r="AW135" s="164"/>
      <c r="AX135" s="164"/>
      <c r="AY135" s="164"/>
      <c r="AZ135" s="164"/>
      <c r="BA135" s="164"/>
      <c r="BB135" s="164"/>
      <c r="BC135" s="164"/>
      <c r="BD135" s="164"/>
      <c r="BE135" s="164"/>
      <c r="BF135" s="164"/>
      <c r="BG135" s="164"/>
      <c r="BH135" s="164"/>
      <c r="BI135" s="164"/>
      <c r="BJ135" s="164"/>
      <c r="BK135" s="164"/>
      <c r="BL135" s="164"/>
      <c r="BM135" s="164"/>
      <c r="BN135" s="164"/>
      <c r="BO135" s="164"/>
      <c r="BP135" s="164"/>
      <c r="BQ135" s="164"/>
      <c r="BR135" s="164"/>
      <c r="BS135" s="164"/>
      <c r="BT135" s="164"/>
      <c r="BU135" s="164"/>
      <c r="BV135" s="164"/>
      <c r="BW135" s="164"/>
      <c r="BX135" s="164"/>
      <c r="BY135" s="164"/>
      <c r="BZ135" s="164"/>
      <c r="CA135" s="164"/>
      <c r="CB135" s="164"/>
      <c r="CC135" s="164"/>
    </row>
    <row r="136" spans="1:81" s="16" customFormat="1" ht="15.6" hidden="1" thickTop="1" x14ac:dyDescent="0.25">
      <c r="A136" s="163"/>
      <c r="B136" s="164"/>
      <c r="C136" s="164"/>
      <c r="D136" s="164"/>
      <c r="E136" s="164"/>
      <c r="F136" s="164"/>
      <c r="G136" s="164"/>
      <c r="H136" s="164"/>
      <c r="I136" s="165"/>
      <c r="J136" s="165"/>
      <c r="K136" s="164"/>
      <c r="L136" s="164"/>
      <c r="M136" s="164"/>
      <c r="N136" s="163"/>
      <c r="O136" s="164"/>
      <c r="P136" s="164"/>
      <c r="Q136" s="164"/>
      <c r="R136" s="164"/>
      <c r="S136" s="164"/>
      <c r="T136" s="164"/>
      <c r="U136" s="164"/>
      <c r="V136" s="164"/>
      <c r="W136" s="164"/>
      <c r="X136" s="164"/>
      <c r="Y136" s="164"/>
      <c r="Z136" s="164"/>
      <c r="AA136" s="164"/>
      <c r="AB136" s="164"/>
      <c r="AC136" s="164"/>
      <c r="AD136" s="164"/>
      <c r="AE136" s="164"/>
      <c r="AF136" s="164"/>
      <c r="AG136" s="164"/>
      <c r="AH136" s="164"/>
      <c r="AI136" s="164"/>
      <c r="AJ136" s="164"/>
      <c r="AK136" s="164"/>
      <c r="AL136" s="164"/>
      <c r="AM136" s="164"/>
      <c r="AN136" s="164"/>
      <c r="AO136" s="164"/>
      <c r="AP136" s="164"/>
      <c r="AQ136" s="164"/>
      <c r="AR136" s="164"/>
      <c r="AS136" s="164"/>
      <c r="AT136" s="164"/>
      <c r="AU136" s="164"/>
      <c r="AV136" s="164"/>
      <c r="AW136" s="164"/>
      <c r="AX136" s="164"/>
      <c r="AY136" s="164"/>
      <c r="AZ136" s="164"/>
      <c r="BA136" s="164"/>
      <c r="BB136" s="164"/>
      <c r="BC136" s="164"/>
      <c r="BD136" s="164"/>
      <c r="BE136" s="164"/>
      <c r="BF136" s="164"/>
      <c r="BG136" s="164"/>
      <c r="BH136" s="164"/>
      <c r="BI136" s="164"/>
      <c r="BJ136" s="164"/>
      <c r="BK136" s="164"/>
      <c r="BL136" s="164"/>
      <c r="BM136" s="164"/>
      <c r="BN136" s="164"/>
      <c r="BO136" s="164"/>
      <c r="BP136" s="164"/>
      <c r="BQ136" s="164"/>
      <c r="BR136" s="164"/>
      <c r="BS136" s="164"/>
      <c r="BT136" s="164"/>
      <c r="BU136" s="164"/>
      <c r="BV136" s="164"/>
      <c r="BW136" s="164"/>
      <c r="BX136" s="164"/>
      <c r="BY136" s="164"/>
      <c r="BZ136" s="164"/>
      <c r="CA136" s="164"/>
      <c r="CB136" s="164"/>
      <c r="CC136" s="164"/>
    </row>
    <row r="137" spans="1:81" s="16" customFormat="1" ht="15.6" hidden="1" thickTop="1" x14ac:dyDescent="0.25">
      <c r="A137" s="163"/>
      <c r="B137" s="164"/>
      <c r="C137" s="164"/>
      <c r="D137" s="164"/>
      <c r="E137" s="164"/>
      <c r="F137" s="164"/>
      <c r="G137" s="164"/>
      <c r="H137" s="164"/>
      <c r="I137" s="165"/>
      <c r="J137" s="165"/>
      <c r="K137" s="164"/>
      <c r="L137" s="164"/>
      <c r="M137" s="164"/>
      <c r="N137" s="163"/>
      <c r="O137" s="164"/>
      <c r="P137" s="164"/>
      <c r="Q137" s="164"/>
      <c r="R137" s="164"/>
      <c r="S137" s="164"/>
      <c r="T137" s="164"/>
      <c r="U137" s="164"/>
      <c r="V137" s="164"/>
      <c r="W137" s="164"/>
      <c r="X137" s="164"/>
      <c r="Y137" s="164"/>
      <c r="Z137" s="164"/>
      <c r="AA137" s="164"/>
      <c r="AB137" s="164"/>
      <c r="AC137" s="164"/>
      <c r="AD137" s="164"/>
      <c r="AE137" s="164"/>
      <c r="AF137" s="164"/>
      <c r="AG137" s="164"/>
      <c r="AH137" s="164"/>
      <c r="AI137" s="164"/>
      <c r="AJ137" s="164"/>
      <c r="AK137" s="164"/>
      <c r="AL137" s="164"/>
      <c r="AM137" s="164"/>
      <c r="AN137" s="164"/>
      <c r="AO137" s="164"/>
      <c r="AP137" s="164"/>
      <c r="AQ137" s="164"/>
      <c r="AR137" s="164"/>
      <c r="AS137" s="164"/>
      <c r="AT137" s="164"/>
      <c r="AU137" s="164"/>
      <c r="AV137" s="164"/>
      <c r="AW137" s="164"/>
      <c r="AX137" s="164"/>
      <c r="AY137" s="164"/>
      <c r="AZ137" s="164"/>
      <c r="BA137" s="164"/>
      <c r="BB137" s="164"/>
      <c r="BC137" s="164"/>
      <c r="BD137" s="164"/>
      <c r="BE137" s="164"/>
      <c r="BF137" s="164"/>
      <c r="BG137" s="164"/>
      <c r="BH137" s="164"/>
      <c r="BI137" s="164"/>
      <c r="BJ137" s="164"/>
      <c r="BK137" s="164"/>
      <c r="BL137" s="164"/>
      <c r="BM137" s="164"/>
      <c r="BN137" s="164"/>
      <c r="BO137" s="164"/>
      <c r="BP137" s="164"/>
      <c r="BQ137" s="164"/>
      <c r="BR137" s="164"/>
      <c r="BS137" s="164"/>
      <c r="BT137" s="164"/>
      <c r="BU137" s="164"/>
      <c r="BV137" s="164"/>
      <c r="BW137" s="164"/>
      <c r="BX137" s="164"/>
      <c r="BY137" s="164"/>
      <c r="BZ137" s="164"/>
      <c r="CA137" s="164"/>
      <c r="CB137" s="164"/>
      <c r="CC137" s="164"/>
    </row>
    <row r="138" spans="1:81" s="16" customFormat="1" ht="15.6" hidden="1" thickTop="1" x14ac:dyDescent="0.25">
      <c r="A138" s="163"/>
      <c r="B138" s="164"/>
      <c r="C138" s="164"/>
      <c r="D138" s="164"/>
      <c r="E138" s="164"/>
      <c r="F138" s="164"/>
      <c r="G138" s="164"/>
      <c r="H138" s="164"/>
      <c r="I138" s="165"/>
      <c r="J138" s="165"/>
      <c r="K138" s="164"/>
      <c r="L138" s="164"/>
      <c r="M138" s="164"/>
      <c r="N138" s="163"/>
      <c r="O138" s="164"/>
      <c r="P138" s="164"/>
      <c r="Q138" s="164"/>
      <c r="R138" s="164"/>
      <c r="S138" s="164"/>
      <c r="T138" s="164"/>
      <c r="U138" s="164"/>
      <c r="V138" s="164"/>
      <c r="W138" s="164"/>
      <c r="X138" s="164"/>
      <c r="Y138" s="164"/>
      <c r="Z138" s="164"/>
      <c r="AA138" s="164"/>
      <c r="AB138" s="164"/>
      <c r="AC138" s="164"/>
      <c r="AD138" s="164"/>
      <c r="AE138" s="164"/>
      <c r="AF138" s="164"/>
      <c r="AG138" s="164"/>
      <c r="AH138" s="164"/>
      <c r="AI138" s="164"/>
      <c r="AJ138" s="164"/>
      <c r="AK138" s="164"/>
      <c r="AL138" s="164"/>
      <c r="AM138" s="164"/>
      <c r="AN138" s="164"/>
      <c r="AO138" s="164"/>
      <c r="AP138" s="164"/>
      <c r="AQ138" s="164"/>
      <c r="AR138" s="164"/>
      <c r="AS138" s="164"/>
      <c r="AT138" s="164"/>
      <c r="AU138" s="164"/>
      <c r="AV138" s="164"/>
      <c r="AW138" s="164"/>
      <c r="AX138" s="164"/>
      <c r="AY138" s="164"/>
      <c r="AZ138" s="164"/>
      <c r="BA138" s="164"/>
      <c r="BB138" s="164"/>
      <c r="BC138" s="164"/>
      <c r="BD138" s="164"/>
      <c r="BE138" s="164"/>
      <c r="BF138" s="164"/>
      <c r="BG138" s="164"/>
      <c r="BH138" s="164"/>
      <c r="BI138" s="164"/>
      <c r="BJ138" s="164"/>
      <c r="BK138" s="164"/>
      <c r="BL138" s="164"/>
      <c r="BM138" s="164"/>
      <c r="BN138" s="164"/>
      <c r="BO138" s="164"/>
      <c r="BP138" s="164"/>
      <c r="BQ138" s="164"/>
      <c r="BR138" s="164"/>
      <c r="BS138" s="164"/>
      <c r="BT138" s="164"/>
      <c r="BU138" s="164"/>
      <c r="BV138" s="164"/>
      <c r="BW138" s="164"/>
      <c r="BX138" s="164"/>
      <c r="BY138" s="164"/>
      <c r="BZ138" s="164"/>
      <c r="CA138" s="164"/>
      <c r="CB138" s="164"/>
      <c r="CC138" s="164"/>
    </row>
    <row r="139" spans="1:81" s="16" customFormat="1" ht="15.6" hidden="1" thickTop="1" x14ac:dyDescent="0.25">
      <c r="A139" s="163"/>
      <c r="B139" s="164"/>
      <c r="C139" s="164"/>
      <c r="D139" s="164"/>
      <c r="E139" s="164"/>
      <c r="F139" s="164"/>
      <c r="G139" s="164"/>
      <c r="H139" s="164"/>
      <c r="I139" s="165"/>
      <c r="J139" s="165"/>
      <c r="K139" s="164"/>
      <c r="L139" s="164"/>
      <c r="M139" s="164"/>
      <c r="N139" s="163"/>
      <c r="O139" s="164"/>
      <c r="P139" s="164"/>
      <c r="Q139" s="164"/>
      <c r="R139" s="164"/>
      <c r="S139" s="164"/>
      <c r="T139" s="164"/>
      <c r="U139" s="164"/>
      <c r="V139" s="164"/>
      <c r="W139" s="164"/>
      <c r="X139" s="164"/>
      <c r="Y139" s="164"/>
      <c r="Z139" s="164"/>
      <c r="AA139" s="164"/>
      <c r="AB139" s="164"/>
      <c r="AC139" s="164"/>
      <c r="AD139" s="164"/>
      <c r="AE139" s="164"/>
      <c r="AF139" s="164"/>
      <c r="AG139" s="164"/>
      <c r="AH139" s="164"/>
      <c r="AI139" s="164"/>
      <c r="AJ139" s="164"/>
      <c r="AK139" s="164"/>
      <c r="AL139" s="164"/>
      <c r="AM139" s="164"/>
      <c r="AN139" s="164"/>
      <c r="AO139" s="164"/>
      <c r="AP139" s="164"/>
      <c r="AQ139" s="164"/>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4"/>
      <c r="BM139" s="164"/>
      <c r="BN139" s="164"/>
      <c r="BO139" s="164"/>
      <c r="BP139" s="164"/>
      <c r="BQ139" s="164"/>
      <c r="BR139" s="164"/>
      <c r="BS139" s="164"/>
      <c r="BT139" s="164"/>
      <c r="BU139" s="164"/>
      <c r="BV139" s="164"/>
      <c r="BW139" s="164"/>
      <c r="BX139" s="164"/>
      <c r="BY139" s="164"/>
      <c r="BZ139" s="164"/>
      <c r="CA139" s="164"/>
      <c r="CB139" s="164"/>
      <c r="CC139" s="164"/>
    </row>
    <row r="140" spans="1:81" s="16" customFormat="1" ht="15.6" hidden="1" thickTop="1" x14ac:dyDescent="0.25">
      <c r="A140" s="163"/>
      <c r="B140" s="164"/>
      <c r="C140" s="164"/>
      <c r="D140" s="164"/>
      <c r="E140" s="164"/>
      <c r="F140" s="164"/>
      <c r="G140" s="164"/>
      <c r="H140" s="164"/>
      <c r="I140" s="165"/>
      <c r="J140" s="165"/>
      <c r="K140" s="164"/>
      <c r="L140" s="164"/>
      <c r="M140" s="164"/>
      <c r="N140" s="163"/>
      <c r="O140" s="164"/>
      <c r="P140" s="164"/>
      <c r="Q140" s="164"/>
      <c r="R140" s="164"/>
      <c r="S140" s="164"/>
      <c r="T140" s="164"/>
      <c r="U140" s="164"/>
      <c r="V140" s="164"/>
      <c r="W140" s="164"/>
      <c r="X140" s="164"/>
      <c r="Y140" s="164"/>
      <c r="Z140" s="164"/>
      <c r="AA140" s="164"/>
      <c r="AB140" s="164"/>
      <c r="AC140" s="164"/>
      <c r="AD140" s="164"/>
      <c r="AE140" s="164"/>
      <c r="AF140" s="164"/>
      <c r="AG140" s="164"/>
      <c r="AH140" s="164"/>
      <c r="AI140" s="164"/>
      <c r="AJ140" s="164"/>
      <c r="AK140" s="164"/>
      <c r="AL140" s="164"/>
      <c r="AM140" s="164"/>
      <c r="AN140" s="164"/>
      <c r="AO140" s="164"/>
      <c r="AP140" s="164"/>
      <c r="AQ140" s="164"/>
      <c r="AR140" s="164"/>
      <c r="AS140" s="164"/>
      <c r="AT140" s="164"/>
      <c r="AU140" s="164"/>
      <c r="AV140" s="164"/>
      <c r="AW140" s="164"/>
      <c r="AX140" s="164"/>
      <c r="AY140" s="164"/>
      <c r="AZ140" s="164"/>
      <c r="BA140" s="164"/>
      <c r="BB140" s="164"/>
      <c r="BC140" s="164"/>
      <c r="BD140" s="164"/>
      <c r="BE140" s="164"/>
      <c r="BF140" s="164"/>
      <c r="BG140" s="164"/>
      <c r="BH140" s="164"/>
      <c r="BI140" s="164"/>
      <c r="BJ140" s="164"/>
      <c r="BK140" s="164"/>
      <c r="BL140" s="164"/>
      <c r="BM140" s="164"/>
      <c r="BN140" s="164"/>
      <c r="BO140" s="164"/>
      <c r="BP140" s="164"/>
      <c r="BQ140" s="164"/>
      <c r="BR140" s="164"/>
      <c r="BS140" s="164"/>
      <c r="BT140" s="164"/>
      <c r="BU140" s="164"/>
      <c r="BV140" s="164"/>
      <c r="BW140" s="164"/>
      <c r="BX140" s="164"/>
      <c r="BY140" s="164"/>
      <c r="BZ140" s="164"/>
      <c r="CA140" s="164"/>
      <c r="CB140" s="164"/>
      <c r="CC140" s="164"/>
    </row>
    <row r="141" spans="1:81" s="16" customFormat="1" ht="15.6" hidden="1" thickTop="1" x14ac:dyDescent="0.25">
      <c r="A141" s="163"/>
      <c r="B141" s="164"/>
      <c r="C141" s="164"/>
      <c r="D141" s="164"/>
      <c r="E141" s="164"/>
      <c r="F141" s="164"/>
      <c r="G141" s="164"/>
      <c r="H141" s="164"/>
      <c r="I141" s="165"/>
      <c r="J141" s="165"/>
      <c r="K141" s="164"/>
      <c r="L141" s="164"/>
      <c r="M141" s="164"/>
      <c r="N141" s="163"/>
      <c r="O141" s="164"/>
      <c r="P141" s="164"/>
      <c r="Q141" s="164"/>
      <c r="R141" s="164"/>
      <c r="S141" s="164"/>
      <c r="T141" s="164"/>
      <c r="U141" s="164"/>
      <c r="V141" s="164"/>
      <c r="W141" s="164"/>
      <c r="X141" s="164"/>
      <c r="Y141" s="164"/>
      <c r="Z141" s="164"/>
      <c r="AA141" s="164"/>
      <c r="AB141" s="164"/>
      <c r="AC141" s="164"/>
      <c r="AD141" s="164"/>
      <c r="AE141" s="164"/>
      <c r="AF141" s="164"/>
      <c r="AG141" s="164"/>
      <c r="AH141" s="164"/>
      <c r="AI141" s="164"/>
      <c r="AJ141" s="164"/>
      <c r="AK141" s="164"/>
      <c r="AL141" s="164"/>
      <c r="AM141" s="164"/>
      <c r="AN141" s="164"/>
      <c r="AO141" s="164"/>
      <c r="AP141" s="164"/>
      <c r="AQ141" s="164"/>
      <c r="AR141" s="164"/>
      <c r="AS141" s="164"/>
      <c r="AT141" s="164"/>
      <c r="AU141" s="164"/>
      <c r="AV141" s="164"/>
      <c r="AW141" s="164"/>
      <c r="AX141" s="164"/>
      <c r="AY141" s="164"/>
      <c r="AZ141" s="164"/>
      <c r="BA141" s="164"/>
      <c r="BB141" s="164"/>
      <c r="BC141" s="164"/>
      <c r="BD141" s="164"/>
      <c r="BE141" s="164"/>
      <c r="BF141" s="164"/>
      <c r="BG141" s="164"/>
      <c r="BH141" s="164"/>
      <c r="BI141" s="164"/>
      <c r="BJ141" s="164"/>
      <c r="BK141" s="164"/>
      <c r="BL141" s="164"/>
      <c r="BM141" s="164"/>
      <c r="BN141" s="164"/>
      <c r="BO141" s="164"/>
      <c r="BP141" s="164"/>
      <c r="BQ141" s="164"/>
      <c r="BR141" s="164"/>
      <c r="BS141" s="164"/>
      <c r="BT141" s="164"/>
      <c r="BU141" s="164"/>
      <c r="BV141" s="164"/>
      <c r="BW141" s="164"/>
      <c r="BX141" s="164"/>
      <c r="BY141" s="164"/>
      <c r="BZ141" s="164"/>
      <c r="CA141" s="164"/>
      <c r="CB141" s="164"/>
      <c r="CC141" s="164"/>
    </row>
    <row r="142" spans="1:81" s="16" customFormat="1" ht="15.6" hidden="1" thickTop="1" x14ac:dyDescent="0.25">
      <c r="A142" s="163"/>
      <c r="B142" s="164"/>
      <c r="C142" s="164"/>
      <c r="D142" s="164"/>
      <c r="E142" s="164"/>
      <c r="F142" s="164"/>
      <c r="G142" s="164"/>
      <c r="H142" s="164"/>
      <c r="I142" s="165"/>
      <c r="J142" s="165"/>
      <c r="K142" s="164"/>
      <c r="L142" s="164"/>
      <c r="M142" s="164"/>
      <c r="N142" s="163"/>
      <c r="O142" s="164"/>
      <c r="P142" s="164"/>
      <c r="Q142" s="164"/>
      <c r="R142" s="164"/>
      <c r="S142" s="164"/>
      <c r="T142" s="164"/>
      <c r="U142" s="164"/>
      <c r="V142" s="164"/>
      <c r="W142" s="164"/>
      <c r="X142" s="164"/>
      <c r="Y142" s="164"/>
      <c r="Z142" s="164"/>
      <c r="AA142" s="164"/>
      <c r="AB142" s="164"/>
      <c r="AC142" s="164"/>
      <c r="AD142" s="164"/>
      <c r="AE142" s="164"/>
      <c r="AF142" s="164"/>
      <c r="AG142" s="164"/>
      <c r="AH142" s="164"/>
      <c r="AI142" s="164"/>
      <c r="AJ142" s="164"/>
      <c r="AK142" s="164"/>
      <c r="AL142" s="164"/>
      <c r="AM142" s="164"/>
      <c r="AN142" s="164"/>
      <c r="AO142" s="164"/>
      <c r="AP142" s="164"/>
      <c r="AQ142" s="164"/>
      <c r="AR142" s="164"/>
      <c r="AS142" s="164"/>
      <c r="AT142" s="164"/>
      <c r="AU142" s="164"/>
      <c r="AV142" s="164"/>
      <c r="AW142" s="164"/>
      <c r="AX142" s="164"/>
      <c r="AY142" s="164"/>
      <c r="AZ142" s="164"/>
      <c r="BA142" s="164"/>
      <c r="BB142" s="164"/>
      <c r="BC142" s="164"/>
      <c r="BD142" s="164"/>
      <c r="BE142" s="164"/>
      <c r="BF142" s="164"/>
      <c r="BG142" s="164"/>
      <c r="BH142" s="164"/>
      <c r="BI142" s="164"/>
      <c r="BJ142" s="164"/>
      <c r="BK142" s="164"/>
      <c r="BL142" s="164"/>
      <c r="BM142" s="164"/>
      <c r="BN142" s="164"/>
      <c r="BO142" s="164"/>
      <c r="BP142" s="164"/>
      <c r="BQ142" s="164"/>
      <c r="BR142" s="164"/>
      <c r="BS142" s="164"/>
      <c r="BT142" s="164"/>
      <c r="BU142" s="164"/>
      <c r="BV142" s="164"/>
      <c r="BW142" s="164"/>
      <c r="BX142" s="164"/>
      <c r="BY142" s="164"/>
      <c r="BZ142" s="164"/>
      <c r="CA142" s="164"/>
      <c r="CB142" s="164"/>
      <c r="CC142" s="164"/>
    </row>
    <row r="143" spans="1:81" s="16" customFormat="1" ht="15.6" hidden="1" thickTop="1" x14ac:dyDescent="0.25">
      <c r="A143" s="163"/>
      <c r="B143" s="164"/>
      <c r="C143" s="164"/>
      <c r="D143" s="164"/>
      <c r="E143" s="164"/>
      <c r="F143" s="164"/>
      <c r="G143" s="164"/>
      <c r="H143" s="164"/>
      <c r="I143" s="165"/>
      <c r="J143" s="165"/>
      <c r="K143" s="164"/>
      <c r="L143" s="164"/>
      <c r="M143" s="164"/>
      <c r="N143" s="163"/>
      <c r="O143" s="164"/>
      <c r="P143" s="164"/>
      <c r="Q143" s="164"/>
      <c r="R143" s="164"/>
      <c r="S143" s="164"/>
      <c r="T143" s="164"/>
      <c r="U143" s="164"/>
      <c r="V143" s="164"/>
      <c r="W143" s="164"/>
      <c r="X143" s="164"/>
      <c r="Y143" s="164"/>
      <c r="Z143" s="164"/>
      <c r="AA143" s="164"/>
      <c r="AB143" s="164"/>
      <c r="AC143" s="164"/>
      <c r="AD143" s="164"/>
      <c r="AE143" s="164"/>
      <c r="AF143" s="164"/>
      <c r="AG143" s="164"/>
      <c r="AH143" s="164"/>
      <c r="AI143" s="164"/>
      <c r="AJ143" s="164"/>
      <c r="AK143" s="164"/>
      <c r="AL143" s="164"/>
      <c r="AM143" s="164"/>
      <c r="AN143" s="164"/>
      <c r="AO143" s="164"/>
      <c r="AP143" s="164"/>
      <c r="AQ143" s="164"/>
      <c r="AR143" s="164"/>
      <c r="AS143" s="164"/>
      <c r="AT143" s="164"/>
      <c r="AU143" s="164"/>
      <c r="AV143" s="164"/>
      <c r="AW143" s="164"/>
      <c r="AX143" s="164"/>
      <c r="AY143" s="164"/>
      <c r="AZ143" s="164"/>
      <c r="BA143" s="164"/>
      <c r="BB143" s="164"/>
      <c r="BC143" s="164"/>
      <c r="BD143" s="164"/>
      <c r="BE143" s="164"/>
      <c r="BF143" s="164"/>
      <c r="BG143" s="164"/>
      <c r="BH143" s="164"/>
      <c r="BI143" s="164"/>
      <c r="BJ143" s="164"/>
      <c r="BK143" s="164"/>
      <c r="BL143" s="164"/>
      <c r="BM143" s="164"/>
      <c r="BN143" s="164"/>
      <c r="BO143" s="164"/>
      <c r="BP143" s="164"/>
      <c r="BQ143" s="164"/>
      <c r="BR143" s="164"/>
      <c r="BS143" s="164"/>
      <c r="BT143" s="164"/>
      <c r="BU143" s="164"/>
      <c r="BV143" s="164"/>
      <c r="BW143" s="164"/>
      <c r="BX143" s="164"/>
      <c r="BY143" s="164"/>
      <c r="BZ143" s="164"/>
      <c r="CA143" s="164"/>
      <c r="CB143" s="164"/>
      <c r="CC143" s="164"/>
    </row>
    <row r="144" spans="1:81" s="16" customFormat="1" ht="15.6" hidden="1" thickTop="1" x14ac:dyDescent="0.25">
      <c r="A144" s="163"/>
      <c r="B144" s="164"/>
      <c r="C144" s="164"/>
      <c r="D144" s="164"/>
      <c r="E144" s="164"/>
      <c r="F144" s="164"/>
      <c r="G144" s="164"/>
      <c r="H144" s="164"/>
      <c r="I144" s="165"/>
      <c r="J144" s="165"/>
      <c r="K144" s="164"/>
      <c r="L144" s="164"/>
      <c r="M144" s="164"/>
      <c r="N144" s="163"/>
      <c r="O144" s="164"/>
      <c r="P144" s="164"/>
      <c r="Q144" s="164"/>
      <c r="R144" s="164"/>
      <c r="S144" s="164"/>
      <c r="T144" s="164"/>
      <c r="U144" s="164"/>
      <c r="V144" s="164"/>
      <c r="W144" s="164"/>
      <c r="X144" s="164"/>
      <c r="Y144" s="164"/>
      <c r="Z144" s="164"/>
      <c r="AA144" s="164"/>
      <c r="AB144" s="164"/>
      <c r="AC144" s="164"/>
      <c r="AD144" s="164"/>
      <c r="AE144" s="164"/>
      <c r="AF144" s="164"/>
      <c r="AG144" s="164"/>
      <c r="AH144" s="164"/>
      <c r="AI144" s="164"/>
      <c r="AJ144" s="164"/>
      <c r="AK144" s="164"/>
      <c r="AL144" s="164"/>
      <c r="AM144" s="164"/>
      <c r="AN144" s="164"/>
      <c r="AO144" s="164"/>
      <c r="AP144" s="164"/>
      <c r="AQ144" s="164"/>
      <c r="AR144" s="164"/>
      <c r="AS144" s="164"/>
      <c r="AT144" s="164"/>
      <c r="AU144" s="164"/>
      <c r="AV144" s="164"/>
      <c r="AW144" s="164"/>
      <c r="AX144" s="164"/>
      <c r="AY144" s="164"/>
      <c r="AZ144" s="164"/>
      <c r="BA144" s="164"/>
      <c r="BB144" s="164"/>
      <c r="BC144" s="164"/>
      <c r="BD144" s="164"/>
      <c r="BE144" s="164"/>
      <c r="BF144" s="164"/>
      <c r="BG144" s="164"/>
      <c r="BH144" s="164"/>
      <c r="BI144" s="164"/>
      <c r="BJ144" s="164"/>
      <c r="BK144" s="164"/>
      <c r="BL144" s="164"/>
      <c r="BM144" s="164"/>
      <c r="BN144" s="164"/>
      <c r="BO144" s="164"/>
      <c r="BP144" s="164"/>
      <c r="BQ144" s="164"/>
      <c r="BR144" s="164"/>
      <c r="BS144" s="164"/>
      <c r="BT144" s="164"/>
      <c r="BU144" s="164"/>
      <c r="BV144" s="164"/>
      <c r="BW144" s="164"/>
      <c r="BX144" s="164"/>
      <c r="BY144" s="164"/>
      <c r="BZ144" s="164"/>
      <c r="CA144" s="164"/>
      <c r="CB144" s="164"/>
      <c r="CC144" s="164"/>
    </row>
    <row r="145" spans="1:81" s="16" customFormat="1" ht="15.6" hidden="1" thickTop="1" x14ac:dyDescent="0.25">
      <c r="A145" s="163"/>
      <c r="B145" s="164"/>
      <c r="C145" s="164"/>
      <c r="D145" s="164"/>
      <c r="E145" s="164"/>
      <c r="F145" s="164"/>
      <c r="G145" s="164"/>
      <c r="H145" s="164"/>
      <c r="I145" s="165"/>
      <c r="J145" s="165"/>
      <c r="K145" s="164"/>
      <c r="L145" s="164"/>
      <c r="M145" s="164"/>
      <c r="N145" s="163"/>
      <c r="O145" s="164"/>
      <c r="P145" s="164"/>
      <c r="Q145" s="164"/>
      <c r="R145" s="164"/>
      <c r="S145" s="164"/>
      <c r="T145" s="164"/>
      <c r="U145" s="164"/>
      <c r="V145" s="164"/>
      <c r="W145" s="164"/>
      <c r="X145" s="164"/>
      <c r="Y145" s="164"/>
      <c r="Z145" s="164"/>
      <c r="AA145" s="164"/>
      <c r="AB145" s="164"/>
      <c r="AC145" s="164"/>
      <c r="AD145" s="164"/>
      <c r="AE145" s="164"/>
      <c r="AF145" s="164"/>
      <c r="AG145" s="164"/>
      <c r="AH145" s="164"/>
      <c r="AI145" s="164"/>
      <c r="AJ145" s="164"/>
      <c r="AK145" s="164"/>
      <c r="AL145" s="164"/>
      <c r="AM145" s="164"/>
      <c r="AN145" s="164"/>
      <c r="AO145" s="164"/>
      <c r="AP145" s="164"/>
      <c r="AQ145" s="164"/>
      <c r="AR145" s="164"/>
      <c r="AS145" s="164"/>
      <c r="AT145" s="164"/>
      <c r="AU145" s="164"/>
      <c r="AV145" s="164"/>
      <c r="AW145" s="164"/>
      <c r="AX145" s="164"/>
      <c r="AY145" s="164"/>
      <c r="AZ145" s="164"/>
      <c r="BA145" s="164"/>
      <c r="BB145" s="164"/>
      <c r="BC145" s="164"/>
      <c r="BD145" s="164"/>
      <c r="BE145" s="164"/>
      <c r="BF145" s="164"/>
      <c r="BG145" s="164"/>
      <c r="BH145" s="164"/>
      <c r="BI145" s="164"/>
      <c r="BJ145" s="164"/>
      <c r="BK145" s="164"/>
      <c r="BL145" s="164"/>
      <c r="BM145" s="164"/>
      <c r="BN145" s="164"/>
      <c r="BO145" s="164"/>
      <c r="BP145" s="164"/>
      <c r="BQ145" s="164"/>
      <c r="BR145" s="164"/>
      <c r="BS145" s="164"/>
      <c r="BT145" s="164"/>
      <c r="BU145" s="164"/>
      <c r="BV145" s="164"/>
      <c r="BW145" s="164"/>
      <c r="BX145" s="164"/>
      <c r="BY145" s="164"/>
      <c r="BZ145" s="164"/>
      <c r="CA145" s="164"/>
      <c r="CB145" s="164"/>
      <c r="CC145" s="164"/>
    </row>
    <row r="146" spans="1:81" s="16" customFormat="1" ht="15.6" hidden="1" thickTop="1" x14ac:dyDescent="0.25">
      <c r="A146" s="163"/>
      <c r="B146" s="164"/>
      <c r="C146" s="164"/>
      <c r="D146" s="164"/>
      <c r="E146" s="164"/>
      <c r="F146" s="164"/>
      <c r="G146" s="164"/>
      <c r="H146" s="164"/>
      <c r="I146" s="165"/>
      <c r="J146" s="165"/>
      <c r="K146" s="164"/>
      <c r="L146" s="164"/>
      <c r="M146" s="164"/>
      <c r="N146" s="163"/>
      <c r="O146" s="164"/>
      <c r="P146" s="164"/>
      <c r="Q146" s="164"/>
      <c r="R146" s="164"/>
      <c r="S146" s="164"/>
      <c r="T146" s="164"/>
      <c r="U146" s="164"/>
      <c r="V146" s="164"/>
      <c r="W146" s="164"/>
      <c r="X146" s="164"/>
      <c r="Y146" s="164"/>
      <c r="Z146" s="164"/>
      <c r="AA146" s="164"/>
      <c r="AB146" s="164"/>
      <c r="AC146" s="164"/>
      <c r="AD146" s="164"/>
      <c r="AE146" s="164"/>
      <c r="AF146" s="164"/>
      <c r="AG146" s="164"/>
      <c r="AH146" s="164"/>
      <c r="AI146" s="164"/>
      <c r="AJ146" s="164"/>
      <c r="AK146" s="164"/>
      <c r="AL146" s="164"/>
      <c r="AM146" s="164"/>
      <c r="AN146" s="164"/>
      <c r="AO146" s="164"/>
      <c r="AP146" s="164"/>
      <c r="AQ146" s="164"/>
      <c r="AR146" s="164"/>
      <c r="AS146" s="164"/>
      <c r="AT146" s="164"/>
      <c r="AU146" s="164"/>
      <c r="AV146" s="164"/>
      <c r="AW146" s="164"/>
      <c r="AX146" s="164"/>
      <c r="AY146" s="164"/>
      <c r="AZ146" s="164"/>
      <c r="BA146" s="164"/>
      <c r="BB146" s="164"/>
      <c r="BC146" s="164"/>
      <c r="BD146" s="164"/>
      <c r="BE146" s="164"/>
      <c r="BF146" s="164"/>
      <c r="BG146" s="164"/>
      <c r="BH146" s="164"/>
      <c r="BI146" s="164"/>
      <c r="BJ146" s="164"/>
      <c r="BK146" s="164"/>
      <c r="BL146" s="164"/>
      <c r="BM146" s="164"/>
      <c r="BN146" s="164"/>
      <c r="BO146" s="164"/>
      <c r="BP146" s="164"/>
      <c r="BQ146" s="164"/>
      <c r="BR146" s="164"/>
      <c r="BS146" s="164"/>
      <c r="BT146" s="164"/>
      <c r="BU146" s="164"/>
      <c r="BV146" s="164"/>
      <c r="BW146" s="164"/>
      <c r="BX146" s="164"/>
      <c r="BY146" s="164"/>
      <c r="BZ146" s="164"/>
      <c r="CA146" s="164"/>
      <c r="CB146" s="164"/>
      <c r="CC146" s="164"/>
    </row>
    <row r="147" spans="1:81" s="16" customFormat="1" ht="15.6" hidden="1" thickTop="1" x14ac:dyDescent="0.25">
      <c r="A147" s="163"/>
      <c r="B147" s="164"/>
      <c r="C147" s="164"/>
      <c r="D147" s="164"/>
      <c r="E147" s="164"/>
      <c r="F147" s="164"/>
      <c r="G147" s="164"/>
      <c r="H147" s="164"/>
      <c r="I147" s="165"/>
      <c r="J147" s="165"/>
      <c r="K147" s="164"/>
      <c r="L147" s="164"/>
      <c r="M147" s="164"/>
      <c r="N147" s="163"/>
      <c r="O147" s="164"/>
      <c r="P147" s="164"/>
      <c r="Q147" s="164"/>
      <c r="R147" s="164"/>
      <c r="S147" s="164"/>
      <c r="T147" s="164"/>
      <c r="U147" s="164"/>
      <c r="V147" s="164"/>
      <c r="W147" s="164"/>
      <c r="X147" s="164"/>
      <c r="Y147" s="164"/>
      <c r="Z147" s="164"/>
      <c r="AA147" s="164"/>
      <c r="AB147" s="164"/>
      <c r="AC147" s="164"/>
      <c r="AD147" s="164"/>
      <c r="AE147" s="164"/>
      <c r="AF147" s="164"/>
      <c r="AG147" s="164"/>
      <c r="AH147" s="164"/>
      <c r="AI147" s="164"/>
      <c r="AJ147" s="164"/>
      <c r="AK147" s="164"/>
      <c r="AL147" s="164"/>
      <c r="AM147" s="164"/>
      <c r="AN147" s="164"/>
      <c r="AO147" s="164"/>
      <c r="AP147" s="164"/>
      <c r="AQ147" s="164"/>
      <c r="AR147" s="164"/>
      <c r="AS147" s="164"/>
      <c r="AT147" s="164"/>
      <c r="AU147" s="164"/>
      <c r="AV147" s="164"/>
      <c r="AW147" s="164"/>
      <c r="AX147" s="164"/>
      <c r="AY147" s="164"/>
      <c r="AZ147" s="164"/>
      <c r="BA147" s="164"/>
      <c r="BB147" s="164"/>
      <c r="BC147" s="164"/>
      <c r="BD147" s="164"/>
      <c r="BE147" s="164"/>
      <c r="BF147" s="164"/>
      <c r="BG147" s="164"/>
      <c r="BH147" s="164"/>
      <c r="BI147" s="164"/>
      <c r="BJ147" s="164"/>
      <c r="BK147" s="164"/>
      <c r="BL147" s="164"/>
      <c r="BM147" s="164"/>
      <c r="BN147" s="164"/>
      <c r="BO147" s="164"/>
      <c r="BP147" s="164"/>
      <c r="BQ147" s="164"/>
      <c r="BR147" s="164"/>
      <c r="BS147" s="164"/>
      <c r="BT147" s="164"/>
      <c r="BU147" s="164"/>
      <c r="BV147" s="164"/>
      <c r="BW147" s="164"/>
      <c r="BX147" s="164"/>
      <c r="BY147" s="164"/>
      <c r="BZ147" s="164"/>
      <c r="CA147" s="164"/>
      <c r="CB147" s="164"/>
      <c r="CC147" s="164"/>
    </row>
    <row r="148" spans="1:81" s="16" customFormat="1" ht="15.6" hidden="1" thickTop="1" x14ac:dyDescent="0.25">
      <c r="A148" s="163"/>
      <c r="B148" s="164"/>
      <c r="C148" s="164"/>
      <c r="D148" s="164"/>
      <c r="E148" s="164"/>
      <c r="F148" s="164"/>
      <c r="G148" s="164"/>
      <c r="H148" s="164"/>
      <c r="I148" s="165"/>
      <c r="J148" s="165"/>
      <c r="K148" s="164"/>
      <c r="L148" s="164"/>
      <c r="M148" s="164"/>
      <c r="N148" s="163"/>
      <c r="O148" s="164"/>
      <c r="P148" s="164"/>
      <c r="Q148" s="164"/>
      <c r="R148" s="164"/>
      <c r="S148" s="164"/>
      <c r="T148" s="164"/>
      <c r="U148" s="164"/>
      <c r="V148" s="164"/>
      <c r="W148" s="164"/>
      <c r="X148" s="164"/>
      <c r="Y148" s="164"/>
      <c r="Z148" s="164"/>
      <c r="AA148" s="164"/>
      <c r="AB148" s="164"/>
      <c r="AC148" s="164"/>
      <c r="AD148" s="164"/>
      <c r="AE148" s="164"/>
      <c r="AF148" s="164"/>
      <c r="AG148" s="164"/>
      <c r="AH148" s="164"/>
      <c r="AI148" s="164"/>
      <c r="AJ148" s="164"/>
      <c r="AK148" s="164"/>
      <c r="AL148" s="164"/>
      <c r="AM148" s="164"/>
      <c r="AN148" s="164"/>
      <c r="AO148" s="164"/>
      <c r="AP148" s="164"/>
      <c r="AQ148" s="164"/>
      <c r="AR148" s="164"/>
      <c r="AS148" s="164"/>
      <c r="AT148" s="164"/>
      <c r="AU148" s="164"/>
      <c r="AV148" s="164"/>
      <c r="AW148" s="164"/>
      <c r="AX148" s="164"/>
      <c r="AY148" s="164"/>
      <c r="AZ148" s="164"/>
      <c r="BA148" s="164"/>
      <c r="BB148" s="164"/>
      <c r="BC148" s="164"/>
      <c r="BD148" s="164"/>
      <c r="BE148" s="164"/>
      <c r="BF148" s="164"/>
      <c r="BG148" s="164"/>
      <c r="BH148" s="164"/>
      <c r="BI148" s="164"/>
      <c r="BJ148" s="164"/>
      <c r="BK148" s="164"/>
      <c r="BL148" s="164"/>
      <c r="BM148" s="164"/>
      <c r="BN148" s="164"/>
      <c r="BO148" s="164"/>
      <c r="BP148" s="164"/>
      <c r="BQ148" s="164"/>
      <c r="BR148" s="164"/>
      <c r="BS148" s="164"/>
      <c r="BT148" s="164"/>
      <c r="BU148" s="164"/>
      <c r="BV148" s="164"/>
      <c r="BW148" s="164"/>
      <c r="BX148" s="164"/>
      <c r="BY148" s="164"/>
      <c r="BZ148" s="164"/>
      <c r="CA148" s="164"/>
      <c r="CB148" s="164"/>
      <c r="CC148" s="164"/>
    </row>
    <row r="149" spans="1:81" s="16" customFormat="1" ht="15.6" hidden="1" thickTop="1" x14ac:dyDescent="0.25">
      <c r="A149" s="163"/>
      <c r="B149" s="164"/>
      <c r="C149" s="164"/>
      <c r="D149" s="164"/>
      <c r="E149" s="164"/>
      <c r="F149" s="164"/>
      <c r="G149" s="164"/>
      <c r="H149" s="164"/>
      <c r="I149" s="165"/>
      <c r="J149" s="165"/>
      <c r="K149" s="164"/>
      <c r="L149" s="164"/>
      <c r="M149" s="164"/>
      <c r="N149" s="163"/>
      <c r="O149" s="164"/>
      <c r="P149" s="164"/>
      <c r="Q149" s="164"/>
      <c r="R149" s="164"/>
      <c r="S149" s="164"/>
      <c r="T149" s="164"/>
      <c r="U149" s="164"/>
      <c r="V149" s="164"/>
      <c r="W149" s="164"/>
      <c r="X149" s="164"/>
      <c r="Y149" s="164"/>
      <c r="Z149" s="164"/>
      <c r="AA149" s="164"/>
      <c r="AB149" s="164"/>
      <c r="AC149" s="164"/>
      <c r="AD149" s="164"/>
      <c r="AE149" s="164"/>
      <c r="AF149" s="164"/>
      <c r="AG149" s="164"/>
      <c r="AH149" s="164"/>
      <c r="AI149" s="164"/>
      <c r="AJ149" s="164"/>
      <c r="AK149" s="164"/>
      <c r="AL149" s="164"/>
      <c r="AM149" s="164"/>
      <c r="AN149" s="164"/>
      <c r="AO149" s="164"/>
      <c r="AP149" s="164"/>
      <c r="AQ149" s="164"/>
      <c r="AR149" s="164"/>
      <c r="AS149" s="164"/>
      <c r="AT149" s="164"/>
      <c r="AU149" s="164"/>
      <c r="AV149" s="164"/>
      <c r="AW149" s="164"/>
      <c r="AX149" s="164"/>
      <c r="AY149" s="164"/>
      <c r="AZ149" s="164"/>
      <c r="BA149" s="164"/>
      <c r="BB149" s="164"/>
      <c r="BC149" s="164"/>
      <c r="BD149" s="164"/>
      <c r="BE149" s="164"/>
      <c r="BF149" s="164"/>
      <c r="BG149" s="164"/>
      <c r="BH149" s="164"/>
      <c r="BI149" s="164"/>
      <c r="BJ149" s="164"/>
      <c r="BK149" s="164"/>
      <c r="BL149" s="164"/>
      <c r="BM149" s="164"/>
      <c r="BN149" s="164"/>
      <c r="BO149" s="164"/>
      <c r="BP149" s="164"/>
      <c r="BQ149" s="164"/>
      <c r="BR149" s="164"/>
      <c r="BS149" s="164"/>
      <c r="BT149" s="164"/>
      <c r="BU149" s="164"/>
      <c r="BV149" s="164"/>
      <c r="BW149" s="164"/>
      <c r="BX149" s="164"/>
      <c r="BY149" s="164"/>
      <c r="BZ149" s="164"/>
      <c r="CA149" s="164"/>
      <c r="CB149" s="164"/>
      <c r="CC149" s="164"/>
    </row>
    <row r="150" spans="1:81" s="16" customFormat="1" ht="15.6" hidden="1" thickTop="1" x14ac:dyDescent="0.25">
      <c r="A150" s="163"/>
      <c r="B150" s="164"/>
      <c r="C150" s="164"/>
      <c r="D150" s="164"/>
      <c r="E150" s="164"/>
      <c r="F150" s="164"/>
      <c r="G150" s="164"/>
      <c r="H150" s="164"/>
      <c r="I150" s="165"/>
      <c r="J150" s="165"/>
      <c r="K150" s="164"/>
      <c r="L150" s="164"/>
      <c r="M150" s="164"/>
      <c r="N150" s="163"/>
      <c r="O150" s="164"/>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4"/>
      <c r="AU150" s="164"/>
      <c r="AV150" s="164"/>
      <c r="AW150" s="164"/>
      <c r="AX150" s="164"/>
      <c r="AY150" s="164"/>
      <c r="AZ150" s="164"/>
      <c r="BA150" s="164"/>
      <c r="BB150" s="164"/>
      <c r="BC150" s="164"/>
      <c r="BD150" s="164"/>
      <c r="BE150" s="164"/>
      <c r="BF150" s="164"/>
      <c r="BG150" s="164"/>
      <c r="BH150" s="164"/>
      <c r="BI150" s="164"/>
      <c r="BJ150" s="164"/>
      <c r="BK150" s="164"/>
      <c r="BL150" s="164"/>
      <c r="BM150" s="164"/>
      <c r="BN150" s="164"/>
      <c r="BO150" s="164"/>
      <c r="BP150" s="164"/>
      <c r="BQ150" s="164"/>
      <c r="BR150" s="164"/>
      <c r="BS150" s="164"/>
      <c r="BT150" s="164"/>
      <c r="BU150" s="164"/>
      <c r="BV150" s="164"/>
      <c r="BW150" s="164"/>
      <c r="BX150" s="164"/>
      <c r="BY150" s="164"/>
      <c r="BZ150" s="164"/>
      <c r="CA150" s="164"/>
      <c r="CB150" s="164"/>
      <c r="CC150" s="164"/>
    </row>
    <row r="151" spans="1:81" s="16" customFormat="1" ht="15.6" hidden="1" thickTop="1" x14ac:dyDescent="0.25">
      <c r="A151" s="163"/>
      <c r="B151" s="164"/>
      <c r="C151" s="164"/>
      <c r="D151" s="164"/>
      <c r="E151" s="164"/>
      <c r="F151" s="164"/>
      <c r="G151" s="164"/>
      <c r="H151" s="164"/>
      <c r="I151" s="165"/>
      <c r="J151" s="165"/>
      <c r="K151" s="164"/>
      <c r="L151" s="164"/>
      <c r="M151" s="164"/>
      <c r="N151" s="163"/>
      <c r="O151" s="164"/>
      <c r="P151" s="164"/>
      <c r="Q151" s="164"/>
      <c r="R151" s="164"/>
      <c r="S151" s="164"/>
      <c r="T151" s="164"/>
      <c r="U151" s="164"/>
      <c r="V151" s="164"/>
      <c r="W151" s="164"/>
      <c r="X151" s="164"/>
      <c r="Y151" s="164"/>
      <c r="Z151" s="164"/>
      <c r="AA151" s="164"/>
      <c r="AB151" s="164"/>
      <c r="AC151" s="164"/>
      <c r="AD151" s="164"/>
      <c r="AE151" s="164"/>
      <c r="AF151" s="164"/>
      <c r="AG151" s="164"/>
      <c r="AH151" s="164"/>
      <c r="AI151" s="164"/>
      <c r="AJ151" s="164"/>
      <c r="AK151" s="164"/>
      <c r="AL151" s="164"/>
      <c r="AM151" s="164"/>
      <c r="AN151" s="164"/>
      <c r="AO151" s="164"/>
      <c r="AP151" s="164"/>
      <c r="AQ151" s="164"/>
      <c r="AR151" s="164"/>
      <c r="AS151" s="164"/>
      <c r="AT151" s="164"/>
      <c r="AU151" s="164"/>
      <c r="AV151" s="164"/>
      <c r="AW151" s="164"/>
      <c r="AX151" s="164"/>
      <c r="AY151" s="164"/>
      <c r="AZ151" s="164"/>
      <c r="BA151" s="164"/>
      <c r="BB151" s="164"/>
      <c r="BC151" s="164"/>
      <c r="BD151" s="164"/>
      <c r="BE151" s="164"/>
      <c r="BF151" s="164"/>
      <c r="BG151" s="164"/>
      <c r="BH151" s="164"/>
      <c r="BI151" s="164"/>
      <c r="BJ151" s="164"/>
      <c r="BK151" s="164"/>
      <c r="BL151" s="164"/>
      <c r="BM151" s="164"/>
      <c r="BN151" s="164"/>
      <c r="BO151" s="164"/>
      <c r="BP151" s="164"/>
      <c r="BQ151" s="164"/>
      <c r="BR151" s="164"/>
      <c r="BS151" s="164"/>
      <c r="BT151" s="164"/>
      <c r="BU151" s="164"/>
      <c r="BV151" s="164"/>
      <c r="BW151" s="164"/>
      <c r="BX151" s="164"/>
      <c r="BY151" s="164"/>
      <c r="BZ151" s="164"/>
      <c r="CA151" s="164"/>
      <c r="CB151" s="164"/>
      <c r="CC151" s="164"/>
    </row>
    <row r="152" spans="1:81" s="16" customFormat="1" ht="15.6" hidden="1" thickTop="1" x14ac:dyDescent="0.25">
      <c r="A152" s="163"/>
      <c r="B152" s="164"/>
      <c r="C152" s="164"/>
      <c r="D152" s="164"/>
      <c r="E152" s="164"/>
      <c r="F152" s="164"/>
      <c r="G152" s="164"/>
      <c r="H152" s="164"/>
      <c r="I152" s="165"/>
      <c r="J152" s="165"/>
      <c r="K152" s="164"/>
      <c r="L152" s="164"/>
      <c r="M152" s="164"/>
      <c r="N152" s="163"/>
      <c r="O152" s="164"/>
      <c r="P152" s="164"/>
      <c r="Q152" s="164"/>
      <c r="R152" s="164"/>
      <c r="S152" s="164"/>
      <c r="T152" s="164"/>
      <c r="U152" s="164"/>
      <c r="V152" s="164"/>
      <c r="W152" s="164"/>
      <c r="X152" s="164"/>
      <c r="Y152" s="164"/>
      <c r="Z152" s="164"/>
      <c r="AA152" s="164"/>
      <c r="AB152" s="164"/>
      <c r="AC152" s="164"/>
      <c r="AD152" s="164"/>
      <c r="AE152" s="164"/>
      <c r="AF152" s="164"/>
      <c r="AG152" s="164"/>
      <c r="AH152" s="164"/>
      <c r="AI152" s="164"/>
      <c r="AJ152" s="164"/>
      <c r="AK152" s="164"/>
      <c r="AL152" s="164"/>
      <c r="AM152" s="164"/>
      <c r="AN152" s="164"/>
      <c r="AO152" s="164"/>
      <c r="AP152" s="164"/>
      <c r="AQ152" s="164"/>
      <c r="AR152" s="164"/>
      <c r="AS152" s="164"/>
      <c r="AT152" s="164"/>
      <c r="AU152" s="164"/>
      <c r="AV152" s="164"/>
      <c r="AW152" s="164"/>
      <c r="AX152" s="164"/>
      <c r="AY152" s="164"/>
      <c r="AZ152" s="164"/>
      <c r="BA152" s="164"/>
      <c r="BB152" s="164"/>
      <c r="BC152" s="164"/>
      <c r="BD152" s="164"/>
      <c r="BE152" s="164"/>
      <c r="BF152" s="164"/>
      <c r="BG152" s="164"/>
      <c r="BH152" s="164"/>
      <c r="BI152" s="164"/>
      <c r="BJ152" s="164"/>
      <c r="BK152" s="164"/>
      <c r="BL152" s="164"/>
      <c r="BM152" s="164"/>
      <c r="BN152" s="164"/>
      <c r="BO152" s="164"/>
      <c r="BP152" s="164"/>
      <c r="BQ152" s="164"/>
      <c r="BR152" s="164"/>
      <c r="BS152" s="164"/>
      <c r="BT152" s="164"/>
      <c r="BU152" s="164"/>
      <c r="BV152" s="164"/>
      <c r="BW152" s="164"/>
      <c r="BX152" s="164"/>
      <c r="BY152" s="164"/>
      <c r="BZ152" s="164"/>
      <c r="CA152" s="164"/>
      <c r="CB152" s="164"/>
      <c r="CC152" s="164"/>
    </row>
    <row r="153" spans="1:81" s="16" customFormat="1" ht="15.6" hidden="1" thickTop="1" x14ac:dyDescent="0.25">
      <c r="A153" s="163"/>
      <c r="B153" s="164"/>
      <c r="C153" s="164"/>
      <c r="D153" s="164"/>
      <c r="E153" s="164"/>
      <c r="F153" s="164"/>
      <c r="G153" s="164"/>
      <c r="H153" s="164"/>
      <c r="I153" s="165"/>
      <c r="J153" s="165"/>
      <c r="K153" s="164"/>
      <c r="L153" s="164"/>
      <c r="M153" s="164"/>
      <c r="N153" s="163"/>
      <c r="O153" s="164"/>
      <c r="P153" s="164"/>
      <c r="Q153" s="164"/>
      <c r="R153" s="164"/>
      <c r="S153" s="164"/>
      <c r="T153" s="164"/>
      <c r="U153" s="164"/>
      <c r="V153" s="164"/>
      <c r="W153" s="164"/>
      <c r="X153" s="164"/>
      <c r="Y153" s="164"/>
      <c r="Z153" s="164"/>
      <c r="AA153" s="164"/>
      <c r="AB153" s="164"/>
      <c r="AC153" s="164"/>
      <c r="AD153" s="164"/>
      <c r="AE153" s="164"/>
      <c r="AF153" s="164"/>
      <c r="AG153" s="164"/>
      <c r="AH153" s="164"/>
      <c r="AI153" s="164"/>
      <c r="AJ153" s="164"/>
      <c r="AK153" s="164"/>
      <c r="AL153" s="164"/>
      <c r="AM153" s="164"/>
      <c r="AN153" s="164"/>
      <c r="AO153" s="164"/>
      <c r="AP153" s="164"/>
      <c r="AQ153" s="164"/>
      <c r="AR153" s="164"/>
      <c r="AS153" s="164"/>
      <c r="AT153" s="164"/>
      <c r="AU153" s="164"/>
      <c r="AV153" s="164"/>
      <c r="AW153" s="164"/>
      <c r="AX153" s="164"/>
      <c r="AY153" s="164"/>
      <c r="AZ153" s="164"/>
      <c r="BA153" s="164"/>
      <c r="BB153" s="164"/>
      <c r="BC153" s="164"/>
      <c r="BD153" s="164"/>
      <c r="BE153" s="164"/>
      <c r="BF153" s="164"/>
      <c r="BG153" s="164"/>
      <c r="BH153" s="164"/>
      <c r="BI153" s="164"/>
      <c r="BJ153" s="164"/>
      <c r="BK153" s="164"/>
      <c r="BL153" s="164"/>
      <c r="BM153" s="164"/>
      <c r="BN153" s="164"/>
      <c r="BO153" s="164"/>
      <c r="BP153" s="164"/>
      <c r="BQ153" s="164"/>
      <c r="BR153" s="164"/>
      <c r="BS153" s="164"/>
      <c r="BT153" s="164"/>
      <c r="BU153" s="164"/>
      <c r="BV153" s="164"/>
      <c r="BW153" s="164"/>
      <c r="BX153" s="164"/>
      <c r="BY153" s="164"/>
      <c r="BZ153" s="164"/>
      <c r="CA153" s="164"/>
      <c r="CB153" s="164"/>
      <c r="CC153" s="164"/>
    </row>
    <row r="154" spans="1:81" s="16" customFormat="1" ht="15.6" hidden="1" thickTop="1" x14ac:dyDescent="0.25">
      <c r="A154" s="163"/>
      <c r="B154" s="164"/>
      <c r="C154" s="164"/>
      <c r="D154" s="164"/>
      <c r="E154" s="164"/>
      <c r="F154" s="164"/>
      <c r="G154" s="164"/>
      <c r="H154" s="164"/>
      <c r="I154" s="165"/>
      <c r="J154" s="165"/>
      <c r="K154" s="164"/>
      <c r="L154" s="164"/>
      <c r="M154" s="164"/>
      <c r="N154" s="163"/>
      <c r="O154" s="164"/>
      <c r="P154" s="164"/>
      <c r="Q154" s="164"/>
      <c r="R154" s="164"/>
      <c r="S154" s="164"/>
      <c r="T154" s="164"/>
      <c r="U154" s="164"/>
      <c r="V154" s="164"/>
      <c r="W154" s="164"/>
      <c r="X154" s="164"/>
      <c r="Y154" s="164"/>
      <c r="Z154" s="164"/>
      <c r="AA154" s="164"/>
      <c r="AB154" s="164"/>
      <c r="AC154" s="164"/>
      <c r="AD154" s="164"/>
      <c r="AE154" s="164"/>
      <c r="AF154" s="164"/>
      <c r="AG154" s="164"/>
      <c r="AH154" s="164"/>
      <c r="AI154" s="164"/>
      <c r="AJ154" s="164"/>
      <c r="AK154" s="164"/>
      <c r="AL154" s="164"/>
      <c r="AM154" s="164"/>
      <c r="AN154" s="164"/>
      <c r="AO154" s="164"/>
      <c r="AP154" s="164"/>
      <c r="AQ154" s="164"/>
      <c r="AR154" s="164"/>
      <c r="AS154" s="164"/>
      <c r="AT154" s="164"/>
      <c r="AU154" s="164"/>
      <c r="AV154" s="164"/>
      <c r="AW154" s="164"/>
      <c r="AX154" s="164"/>
      <c r="AY154" s="164"/>
      <c r="AZ154" s="164"/>
      <c r="BA154" s="164"/>
      <c r="BB154" s="164"/>
      <c r="BC154" s="164"/>
      <c r="BD154" s="164"/>
      <c r="BE154" s="164"/>
      <c r="BF154" s="164"/>
      <c r="BG154" s="164"/>
      <c r="BH154" s="164"/>
      <c r="BI154" s="164"/>
      <c r="BJ154" s="164"/>
      <c r="BK154" s="164"/>
      <c r="BL154" s="164"/>
      <c r="BM154" s="164"/>
      <c r="BN154" s="164"/>
      <c r="BO154" s="164"/>
      <c r="BP154" s="164"/>
      <c r="BQ154" s="164"/>
      <c r="BR154" s="164"/>
      <c r="BS154" s="164"/>
      <c r="BT154" s="164"/>
      <c r="BU154" s="164"/>
      <c r="BV154" s="164"/>
      <c r="BW154" s="164"/>
      <c r="BX154" s="164"/>
      <c r="BY154" s="164"/>
      <c r="BZ154" s="164"/>
      <c r="CA154" s="164"/>
      <c r="CB154" s="164"/>
      <c r="CC154" s="164"/>
    </row>
    <row r="155" spans="1:81" s="16" customFormat="1" ht="15.6" hidden="1" thickTop="1" x14ac:dyDescent="0.25">
      <c r="A155" s="163"/>
      <c r="B155" s="164"/>
      <c r="C155" s="164"/>
      <c r="D155" s="164"/>
      <c r="E155" s="164"/>
      <c r="F155" s="164"/>
      <c r="G155" s="164"/>
      <c r="H155" s="164"/>
      <c r="I155" s="165"/>
      <c r="J155" s="165"/>
      <c r="K155" s="164"/>
      <c r="L155" s="164"/>
      <c r="M155" s="164"/>
      <c r="N155" s="163"/>
      <c r="O155" s="164"/>
      <c r="P155" s="164"/>
      <c r="Q155" s="164"/>
      <c r="R155" s="164"/>
      <c r="S155" s="164"/>
      <c r="T155" s="164"/>
      <c r="U155" s="164"/>
      <c r="V155" s="164"/>
      <c r="W155" s="164"/>
      <c r="X155" s="164"/>
      <c r="Y155" s="164"/>
      <c r="Z155" s="164"/>
      <c r="AA155" s="164"/>
      <c r="AB155" s="164"/>
      <c r="AC155" s="164"/>
      <c r="AD155" s="164"/>
      <c r="AE155" s="164"/>
      <c r="AF155" s="164"/>
      <c r="AG155" s="164"/>
      <c r="AH155" s="164"/>
      <c r="AI155" s="164"/>
      <c r="AJ155" s="164"/>
      <c r="AK155" s="164"/>
      <c r="AL155" s="164"/>
      <c r="AM155" s="164"/>
      <c r="AN155" s="164"/>
      <c r="AO155" s="164"/>
      <c r="AP155" s="164"/>
      <c r="AQ155" s="164"/>
      <c r="AR155" s="164"/>
      <c r="AS155" s="164"/>
      <c r="AT155" s="164"/>
      <c r="AU155" s="164"/>
      <c r="AV155" s="164"/>
      <c r="AW155" s="164"/>
      <c r="AX155" s="164"/>
      <c r="AY155" s="164"/>
      <c r="AZ155" s="164"/>
      <c r="BA155" s="164"/>
      <c r="BB155" s="164"/>
      <c r="BC155" s="164"/>
      <c r="BD155" s="164"/>
      <c r="BE155" s="164"/>
      <c r="BF155" s="164"/>
      <c r="BG155" s="164"/>
      <c r="BH155" s="164"/>
      <c r="BI155" s="164"/>
      <c r="BJ155" s="164"/>
      <c r="BK155" s="164"/>
      <c r="BL155" s="164"/>
      <c r="BM155" s="164"/>
      <c r="BN155" s="164"/>
      <c r="BO155" s="164"/>
      <c r="BP155" s="164"/>
      <c r="BQ155" s="164"/>
      <c r="BR155" s="164"/>
      <c r="BS155" s="164"/>
      <c r="BT155" s="164"/>
      <c r="BU155" s="164"/>
      <c r="BV155" s="164"/>
      <c r="BW155" s="164"/>
      <c r="BX155" s="164"/>
      <c r="BY155" s="164"/>
      <c r="BZ155" s="164"/>
      <c r="CA155" s="164"/>
      <c r="CB155" s="164"/>
      <c r="CC155" s="164"/>
    </row>
    <row r="156" spans="1:81" s="16" customFormat="1" ht="15.6" hidden="1" thickTop="1" x14ac:dyDescent="0.25">
      <c r="A156" s="163"/>
      <c r="B156" s="164"/>
      <c r="C156" s="164"/>
      <c r="D156" s="164"/>
      <c r="E156" s="164"/>
      <c r="F156" s="164"/>
      <c r="G156" s="164"/>
      <c r="H156" s="164"/>
      <c r="I156" s="165"/>
      <c r="J156" s="165"/>
      <c r="K156" s="164"/>
      <c r="L156" s="164"/>
      <c r="M156" s="164"/>
      <c r="N156" s="163"/>
      <c r="O156" s="164"/>
      <c r="P156" s="164"/>
      <c r="Q156" s="164"/>
      <c r="R156" s="164"/>
      <c r="S156" s="164"/>
      <c r="T156" s="164"/>
      <c r="U156" s="164"/>
      <c r="V156" s="164"/>
      <c r="W156" s="164"/>
      <c r="X156" s="164"/>
      <c r="Y156" s="164"/>
      <c r="Z156" s="164"/>
      <c r="AA156" s="164"/>
      <c r="AB156" s="164"/>
      <c r="AC156" s="164"/>
      <c r="AD156" s="164"/>
      <c r="AE156" s="164"/>
      <c r="AF156" s="164"/>
      <c r="AG156" s="164"/>
      <c r="AH156" s="164"/>
      <c r="AI156" s="164"/>
      <c r="AJ156" s="164"/>
      <c r="AK156" s="164"/>
      <c r="AL156" s="164"/>
      <c r="AM156" s="164"/>
      <c r="AN156" s="164"/>
      <c r="AO156" s="164"/>
      <c r="AP156" s="164"/>
      <c r="AQ156" s="164"/>
      <c r="AR156" s="164"/>
      <c r="AS156" s="164"/>
      <c r="AT156" s="164"/>
      <c r="AU156" s="164"/>
      <c r="AV156" s="164"/>
      <c r="AW156" s="164"/>
      <c r="AX156" s="164"/>
      <c r="AY156" s="164"/>
      <c r="AZ156" s="164"/>
      <c r="BA156" s="164"/>
      <c r="BB156" s="164"/>
      <c r="BC156" s="164"/>
      <c r="BD156" s="164"/>
      <c r="BE156" s="164"/>
      <c r="BF156" s="164"/>
      <c r="BG156" s="164"/>
      <c r="BH156" s="164"/>
      <c r="BI156" s="164"/>
      <c r="BJ156" s="164"/>
      <c r="BK156" s="164"/>
      <c r="BL156" s="164"/>
      <c r="BM156" s="164"/>
      <c r="BN156" s="164"/>
      <c r="BO156" s="164"/>
      <c r="BP156" s="164"/>
      <c r="BQ156" s="164"/>
      <c r="BR156" s="164"/>
      <c r="BS156" s="164"/>
      <c r="BT156" s="164"/>
      <c r="BU156" s="164"/>
      <c r="BV156" s="164"/>
      <c r="BW156" s="164"/>
      <c r="BX156" s="164"/>
      <c r="BY156" s="164"/>
      <c r="BZ156" s="164"/>
      <c r="CA156" s="164"/>
      <c r="CB156" s="164"/>
      <c r="CC156" s="164"/>
    </row>
    <row r="157" spans="1:81" s="16" customFormat="1" ht="15.6" hidden="1" thickTop="1" x14ac:dyDescent="0.25">
      <c r="A157" s="163"/>
      <c r="B157" s="164"/>
      <c r="C157" s="164"/>
      <c r="D157" s="164"/>
      <c r="E157" s="164"/>
      <c r="F157" s="164"/>
      <c r="G157" s="164"/>
      <c r="H157" s="164"/>
      <c r="I157" s="165"/>
      <c r="J157" s="165"/>
      <c r="K157" s="164"/>
      <c r="L157" s="164"/>
      <c r="M157" s="164"/>
      <c r="N157" s="163"/>
      <c r="O157" s="164"/>
      <c r="P157" s="164"/>
      <c r="Q157" s="164"/>
      <c r="R157" s="164"/>
      <c r="S157" s="164"/>
      <c r="T157" s="164"/>
      <c r="U157" s="164"/>
      <c r="V157" s="164"/>
      <c r="W157" s="164"/>
      <c r="X157" s="164"/>
      <c r="Y157" s="164"/>
      <c r="Z157" s="164"/>
      <c r="AA157" s="164"/>
      <c r="AB157" s="164"/>
      <c r="AC157" s="164"/>
      <c r="AD157" s="164"/>
      <c r="AE157" s="164"/>
      <c r="AF157" s="164"/>
      <c r="AG157" s="164"/>
      <c r="AH157" s="164"/>
      <c r="AI157" s="164"/>
      <c r="AJ157" s="164"/>
      <c r="AK157" s="164"/>
      <c r="AL157" s="164"/>
      <c r="AM157" s="164"/>
      <c r="AN157" s="164"/>
      <c r="AO157" s="164"/>
      <c r="AP157" s="164"/>
      <c r="AQ157" s="164"/>
      <c r="AR157" s="164"/>
      <c r="AS157" s="164"/>
      <c r="AT157" s="164"/>
      <c r="AU157" s="164"/>
      <c r="AV157" s="164"/>
      <c r="AW157" s="164"/>
      <c r="AX157" s="164"/>
      <c r="AY157" s="164"/>
      <c r="AZ157" s="164"/>
      <c r="BA157" s="164"/>
      <c r="BB157" s="164"/>
      <c r="BC157" s="164"/>
      <c r="BD157" s="164"/>
      <c r="BE157" s="164"/>
      <c r="BF157" s="164"/>
      <c r="BG157" s="164"/>
      <c r="BH157" s="164"/>
      <c r="BI157" s="164"/>
      <c r="BJ157" s="164"/>
      <c r="BK157" s="164"/>
      <c r="BL157" s="164"/>
      <c r="BM157" s="164"/>
      <c r="BN157" s="164"/>
      <c r="BO157" s="164"/>
      <c r="BP157" s="164"/>
      <c r="BQ157" s="164"/>
      <c r="BR157" s="164"/>
      <c r="BS157" s="164"/>
      <c r="BT157" s="164"/>
      <c r="BU157" s="164"/>
      <c r="BV157" s="164"/>
      <c r="BW157" s="164"/>
      <c r="BX157" s="164"/>
      <c r="BY157" s="164"/>
      <c r="BZ157" s="164"/>
      <c r="CA157" s="164"/>
      <c r="CB157" s="164"/>
      <c r="CC157" s="164"/>
    </row>
    <row r="158" spans="1:81" s="16" customFormat="1" ht="15.6" hidden="1" thickTop="1" x14ac:dyDescent="0.25">
      <c r="A158" s="163"/>
      <c r="B158" s="164"/>
      <c r="C158" s="164"/>
      <c r="D158" s="164"/>
      <c r="E158" s="164"/>
      <c r="F158" s="164"/>
      <c r="G158" s="164"/>
      <c r="H158" s="164"/>
      <c r="I158" s="165"/>
      <c r="J158" s="165"/>
      <c r="K158" s="164"/>
      <c r="L158" s="164"/>
      <c r="M158" s="164"/>
      <c r="N158" s="163"/>
      <c r="O158" s="164"/>
      <c r="P158" s="164"/>
      <c r="Q158" s="164"/>
      <c r="R158" s="164"/>
      <c r="S158" s="164"/>
      <c r="T158" s="164"/>
      <c r="U158" s="164"/>
      <c r="V158" s="164"/>
      <c r="W158" s="164"/>
      <c r="X158" s="164"/>
      <c r="Y158" s="164"/>
      <c r="Z158" s="164"/>
      <c r="AA158" s="164"/>
      <c r="AB158" s="164"/>
      <c r="AC158" s="164"/>
      <c r="AD158" s="164"/>
      <c r="AE158" s="164"/>
      <c r="AF158" s="164"/>
      <c r="AG158" s="164"/>
      <c r="AH158" s="164"/>
      <c r="AI158" s="164"/>
      <c r="AJ158" s="164"/>
      <c r="AK158" s="164"/>
      <c r="AL158" s="164"/>
      <c r="AM158" s="164"/>
      <c r="AN158" s="164"/>
      <c r="AO158" s="164"/>
      <c r="AP158" s="164"/>
      <c r="AQ158" s="164"/>
      <c r="AR158" s="164"/>
      <c r="AS158" s="164"/>
      <c r="AT158" s="164"/>
      <c r="AU158" s="164"/>
      <c r="AV158" s="164"/>
      <c r="AW158" s="164"/>
      <c r="AX158" s="164"/>
      <c r="AY158" s="164"/>
      <c r="AZ158" s="164"/>
      <c r="BA158" s="164"/>
      <c r="BB158" s="164"/>
      <c r="BC158" s="164"/>
      <c r="BD158" s="164"/>
      <c r="BE158" s="164"/>
      <c r="BF158" s="164"/>
      <c r="BG158" s="164"/>
      <c r="BH158" s="164"/>
      <c r="BI158" s="164"/>
      <c r="BJ158" s="164"/>
      <c r="BK158" s="164"/>
      <c r="BL158" s="164"/>
      <c r="BM158" s="164"/>
      <c r="BN158" s="164"/>
      <c r="BO158" s="164"/>
      <c r="BP158" s="164"/>
      <c r="BQ158" s="164"/>
      <c r="BR158" s="164"/>
      <c r="BS158" s="164"/>
      <c r="BT158" s="164"/>
      <c r="BU158" s="164"/>
      <c r="BV158" s="164"/>
      <c r="BW158" s="164"/>
      <c r="BX158" s="164"/>
      <c r="BY158" s="164"/>
      <c r="BZ158" s="164"/>
      <c r="CA158" s="164"/>
      <c r="CB158" s="164"/>
      <c r="CC158" s="164"/>
    </row>
    <row r="159" spans="1:81" s="16" customFormat="1" ht="15.6" hidden="1" thickTop="1" x14ac:dyDescent="0.25">
      <c r="A159" s="163"/>
      <c r="B159" s="164"/>
      <c r="C159" s="164"/>
      <c r="D159" s="164"/>
      <c r="E159" s="164"/>
      <c r="F159" s="164"/>
      <c r="G159" s="164"/>
      <c r="H159" s="164"/>
      <c r="I159" s="165"/>
      <c r="J159" s="165"/>
      <c r="K159" s="164"/>
      <c r="L159" s="164"/>
      <c r="M159" s="164"/>
      <c r="N159" s="163"/>
      <c r="O159" s="164"/>
      <c r="P159" s="164"/>
      <c r="Q159" s="164"/>
      <c r="R159" s="164"/>
      <c r="S159" s="164"/>
      <c r="T159" s="164"/>
      <c r="U159" s="164"/>
      <c r="V159" s="164"/>
      <c r="W159" s="164"/>
      <c r="X159" s="164"/>
      <c r="Y159" s="164"/>
      <c r="Z159" s="164"/>
      <c r="AA159" s="164"/>
      <c r="AB159" s="164"/>
      <c r="AC159" s="164"/>
      <c r="AD159" s="164"/>
      <c r="AE159" s="164"/>
      <c r="AF159" s="164"/>
      <c r="AG159" s="164"/>
      <c r="AH159" s="164"/>
      <c r="AI159" s="164"/>
      <c r="AJ159" s="164"/>
      <c r="AK159" s="164"/>
      <c r="AL159" s="164"/>
      <c r="AM159" s="164"/>
      <c r="AN159" s="164"/>
      <c r="AO159" s="164"/>
      <c r="AP159" s="164"/>
      <c r="AQ159" s="164"/>
      <c r="AR159" s="164"/>
      <c r="AS159" s="164"/>
      <c r="AT159" s="164"/>
      <c r="AU159" s="164"/>
      <c r="AV159" s="164"/>
      <c r="AW159" s="164"/>
      <c r="AX159" s="164"/>
      <c r="AY159" s="164"/>
      <c r="AZ159" s="164"/>
      <c r="BA159" s="164"/>
      <c r="BB159" s="164"/>
      <c r="BC159" s="164"/>
      <c r="BD159" s="164"/>
      <c r="BE159" s="164"/>
      <c r="BF159" s="164"/>
      <c r="BG159" s="164"/>
      <c r="BH159" s="164"/>
      <c r="BI159" s="164"/>
      <c r="BJ159" s="164"/>
      <c r="BK159" s="164"/>
      <c r="BL159" s="164"/>
      <c r="BM159" s="164"/>
      <c r="BN159" s="164"/>
      <c r="BO159" s="164"/>
      <c r="BP159" s="164"/>
      <c r="BQ159" s="164"/>
      <c r="BR159" s="164"/>
      <c r="BS159" s="164"/>
      <c r="BT159" s="164"/>
      <c r="BU159" s="164"/>
      <c r="BV159" s="164"/>
      <c r="BW159" s="164"/>
      <c r="BX159" s="164"/>
      <c r="BY159" s="164"/>
      <c r="BZ159" s="164"/>
      <c r="CA159" s="164"/>
      <c r="CB159" s="164"/>
      <c r="CC159" s="164"/>
    </row>
    <row r="160" spans="1:81" s="16" customFormat="1" ht="15.6" hidden="1" thickTop="1" x14ac:dyDescent="0.25">
      <c r="A160" s="163"/>
      <c r="B160" s="164"/>
      <c r="C160" s="164"/>
      <c r="D160" s="164"/>
      <c r="E160" s="164"/>
      <c r="F160" s="164"/>
      <c r="G160" s="164"/>
      <c r="H160" s="164"/>
      <c r="I160" s="165"/>
      <c r="J160" s="165"/>
      <c r="K160" s="164"/>
      <c r="L160" s="164"/>
      <c r="M160" s="164"/>
      <c r="N160" s="163"/>
      <c r="O160" s="164"/>
      <c r="P160" s="164"/>
      <c r="Q160" s="164"/>
      <c r="R160" s="164"/>
      <c r="S160" s="164"/>
      <c r="T160" s="164"/>
      <c r="U160" s="164"/>
      <c r="V160" s="164"/>
      <c r="W160" s="164"/>
      <c r="X160" s="164"/>
      <c r="Y160" s="164"/>
      <c r="Z160" s="164"/>
      <c r="AA160" s="164"/>
      <c r="AB160" s="164"/>
      <c r="AC160" s="164"/>
      <c r="AD160" s="164"/>
      <c r="AE160" s="164"/>
      <c r="AF160" s="164"/>
      <c r="AG160" s="164"/>
      <c r="AH160" s="164"/>
      <c r="AI160" s="164"/>
      <c r="AJ160" s="164"/>
      <c r="AK160" s="164"/>
      <c r="AL160" s="164"/>
      <c r="AM160" s="164"/>
      <c r="AN160" s="164"/>
      <c r="AO160" s="164"/>
      <c r="AP160" s="164"/>
      <c r="AQ160" s="164"/>
      <c r="AR160" s="164"/>
      <c r="AS160" s="164"/>
      <c r="AT160" s="164"/>
      <c r="AU160" s="164"/>
      <c r="AV160" s="164"/>
      <c r="AW160" s="164"/>
      <c r="AX160" s="164"/>
      <c r="AY160" s="164"/>
      <c r="AZ160" s="164"/>
      <c r="BA160" s="164"/>
      <c r="BB160" s="164"/>
      <c r="BC160" s="164"/>
      <c r="BD160" s="164"/>
      <c r="BE160" s="164"/>
      <c r="BF160" s="164"/>
      <c r="BG160" s="164"/>
      <c r="BH160" s="164"/>
      <c r="BI160" s="164"/>
      <c r="BJ160" s="164"/>
      <c r="BK160" s="164"/>
      <c r="BL160" s="164"/>
      <c r="BM160" s="164"/>
      <c r="BN160" s="164"/>
      <c r="BO160" s="164"/>
      <c r="BP160" s="164"/>
      <c r="BQ160" s="164"/>
      <c r="BR160" s="164"/>
      <c r="BS160" s="164"/>
      <c r="BT160" s="164"/>
      <c r="BU160" s="164"/>
      <c r="BV160" s="164"/>
      <c r="BW160" s="164"/>
      <c r="BX160" s="164"/>
      <c r="BY160" s="164"/>
      <c r="BZ160" s="164"/>
      <c r="CA160" s="164"/>
      <c r="CB160" s="164"/>
      <c r="CC160" s="164"/>
    </row>
    <row r="161" spans="1:81" s="16" customFormat="1" ht="15.6" hidden="1" thickTop="1" x14ac:dyDescent="0.25">
      <c r="A161" s="163"/>
      <c r="B161" s="164"/>
      <c r="C161" s="164"/>
      <c r="D161" s="164"/>
      <c r="E161" s="164"/>
      <c r="F161" s="164"/>
      <c r="G161" s="164"/>
      <c r="H161" s="164"/>
      <c r="I161" s="165"/>
      <c r="J161" s="165"/>
      <c r="K161" s="164"/>
      <c r="L161" s="164"/>
      <c r="M161" s="164"/>
      <c r="N161" s="163"/>
      <c r="O161" s="164"/>
      <c r="P161" s="164"/>
      <c r="Q161" s="164"/>
      <c r="R161" s="164"/>
      <c r="S161" s="164"/>
      <c r="T161" s="164"/>
      <c r="U161" s="164"/>
      <c r="V161" s="164"/>
      <c r="W161" s="164"/>
      <c r="X161" s="164"/>
      <c r="Y161" s="164"/>
      <c r="Z161" s="164"/>
      <c r="AA161" s="164"/>
      <c r="AB161" s="164"/>
      <c r="AC161" s="164"/>
      <c r="AD161" s="164"/>
      <c r="AE161" s="164"/>
      <c r="AF161" s="164"/>
      <c r="AG161" s="164"/>
      <c r="AH161" s="164"/>
      <c r="AI161" s="164"/>
      <c r="AJ161" s="164"/>
      <c r="AK161" s="164"/>
      <c r="AL161" s="164"/>
      <c r="AM161" s="164"/>
      <c r="AN161" s="164"/>
      <c r="AO161" s="164"/>
      <c r="AP161" s="164"/>
      <c r="AQ161" s="164"/>
      <c r="AR161" s="164"/>
      <c r="AS161" s="164"/>
      <c r="AT161" s="164"/>
      <c r="AU161" s="164"/>
      <c r="AV161" s="164"/>
      <c r="AW161" s="164"/>
      <c r="AX161" s="164"/>
      <c r="AY161" s="164"/>
      <c r="AZ161" s="164"/>
      <c r="BA161" s="164"/>
      <c r="BB161" s="164"/>
      <c r="BC161" s="164"/>
      <c r="BD161" s="164"/>
      <c r="BE161" s="164"/>
      <c r="BF161" s="164"/>
      <c r="BG161" s="164"/>
      <c r="BH161" s="164"/>
      <c r="BI161" s="164"/>
      <c r="BJ161" s="164"/>
      <c r="BK161" s="164"/>
      <c r="BL161" s="164"/>
      <c r="BM161" s="164"/>
      <c r="BN161" s="164"/>
      <c r="BO161" s="164"/>
      <c r="BP161" s="164"/>
      <c r="BQ161" s="164"/>
      <c r="BR161" s="164"/>
      <c r="BS161" s="164"/>
      <c r="BT161" s="164"/>
      <c r="BU161" s="164"/>
      <c r="BV161" s="164"/>
      <c r="BW161" s="164"/>
      <c r="BX161" s="164"/>
      <c r="BY161" s="164"/>
      <c r="BZ161" s="164"/>
      <c r="CA161" s="164"/>
      <c r="CB161" s="164"/>
      <c r="CC161" s="164"/>
    </row>
    <row r="162" spans="1:81" s="16" customFormat="1" ht="15.6" hidden="1" thickTop="1" x14ac:dyDescent="0.25">
      <c r="A162" s="163"/>
      <c r="B162" s="164"/>
      <c r="C162" s="164"/>
      <c r="D162" s="164"/>
      <c r="E162" s="164"/>
      <c r="F162" s="164"/>
      <c r="G162" s="164"/>
      <c r="H162" s="164"/>
      <c r="I162" s="165"/>
      <c r="J162" s="165"/>
      <c r="K162" s="164"/>
      <c r="L162" s="164"/>
      <c r="M162" s="164"/>
      <c r="N162" s="163"/>
      <c r="O162" s="164"/>
      <c r="P162" s="164"/>
      <c r="Q162" s="164"/>
      <c r="R162" s="164"/>
      <c r="S162" s="164"/>
      <c r="T162" s="164"/>
      <c r="U162" s="164"/>
      <c r="V162" s="164"/>
      <c r="W162" s="164"/>
      <c r="X162" s="164"/>
      <c r="Y162" s="164"/>
      <c r="Z162" s="164"/>
      <c r="AA162" s="164"/>
      <c r="AB162" s="164"/>
      <c r="AC162" s="164"/>
      <c r="AD162" s="164"/>
      <c r="AE162" s="164"/>
      <c r="AF162" s="164"/>
      <c r="AG162" s="164"/>
      <c r="AH162" s="164"/>
      <c r="AI162" s="164"/>
      <c r="AJ162" s="164"/>
      <c r="AK162" s="164"/>
      <c r="AL162" s="164"/>
      <c r="AM162" s="164"/>
      <c r="AN162" s="164"/>
      <c r="AO162" s="164"/>
      <c r="AP162" s="164"/>
      <c r="AQ162" s="164"/>
      <c r="AR162" s="164"/>
      <c r="AS162" s="164"/>
      <c r="AT162" s="164"/>
      <c r="AU162" s="164"/>
      <c r="AV162" s="164"/>
      <c r="AW162" s="164"/>
      <c r="AX162" s="164"/>
      <c r="AY162" s="164"/>
      <c r="AZ162" s="164"/>
      <c r="BA162" s="164"/>
      <c r="BB162" s="164"/>
      <c r="BC162" s="164"/>
      <c r="BD162" s="164"/>
      <c r="BE162" s="164"/>
      <c r="BF162" s="164"/>
      <c r="BG162" s="164"/>
      <c r="BH162" s="164"/>
      <c r="BI162" s="164"/>
      <c r="BJ162" s="164"/>
      <c r="BK162" s="164"/>
      <c r="BL162" s="164"/>
      <c r="BM162" s="164"/>
      <c r="BN162" s="164"/>
      <c r="BO162" s="164"/>
      <c r="BP162" s="164"/>
      <c r="BQ162" s="164"/>
      <c r="BR162" s="164"/>
      <c r="BS162" s="164"/>
      <c r="BT162" s="164"/>
      <c r="BU162" s="164"/>
      <c r="BV162" s="164"/>
      <c r="BW162" s="164"/>
      <c r="BX162" s="164"/>
      <c r="BY162" s="164"/>
      <c r="BZ162" s="164"/>
      <c r="CA162" s="164"/>
      <c r="CB162" s="164"/>
      <c r="CC162" s="164"/>
    </row>
    <row r="163" spans="1:81" s="16" customFormat="1" ht="15.6" hidden="1" thickTop="1" x14ac:dyDescent="0.25">
      <c r="A163" s="163"/>
      <c r="B163" s="164"/>
      <c r="C163" s="164"/>
      <c r="D163" s="164"/>
      <c r="E163" s="164"/>
      <c r="F163" s="164"/>
      <c r="G163" s="164"/>
      <c r="H163" s="164"/>
      <c r="I163" s="165"/>
      <c r="J163" s="165"/>
      <c r="K163" s="164"/>
      <c r="L163" s="164"/>
      <c r="M163" s="164"/>
      <c r="N163" s="163"/>
      <c r="O163" s="164"/>
      <c r="P163" s="164"/>
      <c r="Q163" s="164"/>
      <c r="R163" s="164"/>
      <c r="S163" s="164"/>
      <c r="T163" s="164"/>
      <c r="U163" s="164"/>
      <c r="V163" s="164"/>
      <c r="W163" s="164"/>
      <c r="X163" s="164"/>
      <c r="Y163" s="164"/>
      <c r="Z163" s="164"/>
      <c r="AA163" s="164"/>
      <c r="AB163" s="164"/>
      <c r="AC163" s="164"/>
      <c r="AD163" s="164"/>
      <c r="AE163" s="164"/>
      <c r="AF163" s="164"/>
      <c r="AG163" s="164"/>
      <c r="AH163" s="164"/>
      <c r="AI163" s="164"/>
      <c r="AJ163" s="164"/>
      <c r="AK163" s="164"/>
      <c r="AL163" s="164"/>
      <c r="AM163" s="164"/>
      <c r="AN163" s="164"/>
      <c r="AO163" s="164"/>
      <c r="AP163" s="164"/>
      <c r="AQ163" s="164"/>
      <c r="AR163" s="164"/>
      <c r="AS163" s="164"/>
      <c r="AT163" s="164"/>
      <c r="AU163" s="164"/>
      <c r="AV163" s="164"/>
      <c r="AW163" s="164"/>
      <c r="AX163" s="164"/>
      <c r="AY163" s="164"/>
      <c r="AZ163" s="164"/>
      <c r="BA163" s="164"/>
      <c r="BB163" s="164"/>
      <c r="BC163" s="164"/>
      <c r="BD163" s="164"/>
      <c r="BE163" s="164"/>
      <c r="BF163" s="164"/>
      <c r="BG163" s="164"/>
      <c r="BH163" s="164"/>
      <c r="BI163" s="164"/>
      <c r="BJ163" s="164"/>
      <c r="BK163" s="164"/>
      <c r="BL163" s="164"/>
      <c r="BM163" s="164"/>
      <c r="BN163" s="164"/>
      <c r="BO163" s="164"/>
      <c r="BP163" s="164"/>
      <c r="BQ163" s="164"/>
      <c r="BR163" s="164"/>
      <c r="BS163" s="164"/>
      <c r="BT163" s="164"/>
      <c r="BU163" s="164"/>
      <c r="BV163" s="164"/>
      <c r="BW163" s="164"/>
      <c r="BX163" s="164"/>
      <c r="BY163" s="164"/>
      <c r="BZ163" s="164"/>
      <c r="CA163" s="164"/>
      <c r="CB163" s="164"/>
      <c r="CC163" s="164"/>
    </row>
    <row r="164" spans="1:81" s="16" customFormat="1" ht="15.6" hidden="1" thickTop="1" x14ac:dyDescent="0.25">
      <c r="A164" s="163"/>
      <c r="B164" s="164"/>
      <c r="C164" s="164"/>
      <c r="D164" s="164"/>
      <c r="E164" s="164"/>
      <c r="F164" s="164"/>
      <c r="G164" s="164"/>
      <c r="H164" s="164"/>
      <c r="I164" s="165"/>
      <c r="J164" s="165"/>
      <c r="K164" s="164"/>
      <c r="L164" s="164"/>
      <c r="M164" s="164"/>
      <c r="N164" s="163"/>
      <c r="O164" s="164"/>
      <c r="P164" s="164"/>
      <c r="Q164" s="164"/>
      <c r="R164" s="164"/>
      <c r="S164" s="164"/>
      <c r="T164" s="164"/>
      <c r="U164" s="164"/>
      <c r="V164" s="164"/>
      <c r="W164" s="164"/>
      <c r="X164" s="164"/>
      <c r="Y164" s="164"/>
      <c r="Z164" s="164"/>
      <c r="AA164" s="164"/>
      <c r="AB164" s="164"/>
      <c r="AC164" s="164"/>
      <c r="AD164" s="164"/>
      <c r="AE164" s="164"/>
      <c r="AF164" s="164"/>
      <c r="AG164" s="164"/>
      <c r="AH164" s="164"/>
      <c r="AI164" s="164"/>
      <c r="AJ164" s="164"/>
      <c r="AK164" s="164"/>
      <c r="AL164" s="164"/>
      <c r="AM164" s="164"/>
      <c r="AN164" s="164"/>
      <c r="AO164" s="164"/>
      <c r="AP164" s="164"/>
      <c r="AQ164" s="164"/>
      <c r="AR164" s="164"/>
      <c r="AS164" s="164"/>
      <c r="AT164" s="164"/>
      <c r="AU164" s="164"/>
      <c r="AV164" s="164"/>
      <c r="AW164" s="164"/>
      <c r="AX164" s="164"/>
      <c r="AY164" s="164"/>
      <c r="AZ164" s="164"/>
      <c r="BA164" s="164"/>
      <c r="BB164" s="164"/>
      <c r="BC164" s="164"/>
      <c r="BD164" s="164"/>
      <c r="BE164" s="164"/>
      <c r="BF164" s="164"/>
      <c r="BG164" s="164"/>
      <c r="BH164" s="164"/>
      <c r="BI164" s="164"/>
      <c r="BJ164" s="164"/>
      <c r="BK164" s="164"/>
      <c r="BL164" s="164"/>
      <c r="BM164" s="164"/>
      <c r="BN164" s="164"/>
      <c r="BO164" s="164"/>
      <c r="BP164" s="164"/>
      <c r="BQ164" s="164"/>
      <c r="BR164" s="164"/>
      <c r="BS164" s="164"/>
      <c r="BT164" s="164"/>
      <c r="BU164" s="164"/>
      <c r="BV164" s="164"/>
      <c r="BW164" s="164"/>
      <c r="BX164" s="164"/>
      <c r="BY164" s="164"/>
      <c r="BZ164" s="164"/>
      <c r="CA164" s="164"/>
      <c r="CB164" s="164"/>
      <c r="CC164" s="164"/>
    </row>
    <row r="165" spans="1:81" s="16" customFormat="1" ht="15.6" hidden="1" thickTop="1" x14ac:dyDescent="0.25">
      <c r="A165" s="163"/>
      <c r="B165" s="164"/>
      <c r="C165" s="164"/>
      <c r="D165" s="164"/>
      <c r="E165" s="164"/>
      <c r="F165" s="164"/>
      <c r="G165" s="164"/>
      <c r="H165" s="164"/>
      <c r="I165" s="165"/>
      <c r="J165" s="165"/>
      <c r="K165" s="164"/>
      <c r="L165" s="164"/>
      <c r="M165" s="164"/>
      <c r="N165" s="163"/>
      <c r="O165" s="164"/>
      <c r="P165" s="164"/>
      <c r="Q165" s="164"/>
      <c r="R165" s="164"/>
      <c r="S165" s="164"/>
      <c r="T165" s="164"/>
      <c r="U165" s="164"/>
      <c r="V165" s="164"/>
      <c r="W165" s="164"/>
      <c r="X165" s="164"/>
      <c r="Y165" s="164"/>
      <c r="Z165" s="164"/>
      <c r="AA165" s="164"/>
      <c r="AB165" s="164"/>
      <c r="AC165" s="164"/>
      <c r="AD165" s="164"/>
      <c r="AE165" s="164"/>
      <c r="AF165" s="164"/>
      <c r="AG165" s="164"/>
      <c r="AH165" s="164"/>
      <c r="AI165" s="164"/>
      <c r="AJ165" s="164"/>
      <c r="AK165" s="164"/>
      <c r="AL165" s="164"/>
      <c r="AM165" s="164"/>
      <c r="AN165" s="164"/>
      <c r="AO165" s="164"/>
      <c r="AP165" s="164"/>
      <c r="AQ165" s="164"/>
      <c r="AR165" s="164"/>
      <c r="AS165" s="164"/>
      <c r="AT165" s="164"/>
      <c r="AU165" s="164"/>
      <c r="AV165" s="164"/>
      <c r="AW165" s="164"/>
      <c r="AX165" s="164"/>
      <c r="AY165" s="164"/>
      <c r="AZ165" s="164"/>
      <c r="BA165" s="164"/>
      <c r="BB165" s="164"/>
      <c r="BC165" s="164"/>
      <c r="BD165" s="164"/>
      <c r="BE165" s="164"/>
      <c r="BF165" s="164"/>
      <c r="BG165" s="164"/>
      <c r="BH165" s="164"/>
      <c r="BI165" s="164"/>
      <c r="BJ165" s="164"/>
      <c r="BK165" s="164"/>
      <c r="BL165" s="164"/>
      <c r="BM165" s="164"/>
      <c r="BN165" s="164"/>
      <c r="BO165" s="164"/>
      <c r="BP165" s="164"/>
      <c r="BQ165" s="164"/>
      <c r="BR165" s="164"/>
      <c r="BS165" s="164"/>
      <c r="BT165" s="164"/>
      <c r="BU165" s="164"/>
      <c r="BV165" s="164"/>
      <c r="BW165" s="164"/>
      <c r="BX165" s="164"/>
      <c r="BY165" s="164"/>
      <c r="BZ165" s="164"/>
      <c r="CA165" s="164"/>
      <c r="CB165" s="164"/>
      <c r="CC165" s="164"/>
    </row>
    <row r="166" spans="1:81" s="16" customFormat="1" ht="15.6" hidden="1" thickTop="1" x14ac:dyDescent="0.25">
      <c r="A166" s="163"/>
      <c r="B166" s="164"/>
      <c r="C166" s="164"/>
      <c r="D166" s="164"/>
      <c r="E166" s="164"/>
      <c r="F166" s="164"/>
      <c r="G166" s="164"/>
      <c r="H166" s="164"/>
      <c r="I166" s="165"/>
      <c r="J166" s="165"/>
      <c r="K166" s="164"/>
      <c r="L166" s="164"/>
      <c r="M166" s="164"/>
      <c r="N166" s="163"/>
      <c r="O166" s="164"/>
      <c r="P166" s="164"/>
      <c r="Q166" s="164"/>
      <c r="R166" s="164"/>
      <c r="S166" s="164"/>
      <c r="T166" s="164"/>
      <c r="U166" s="164"/>
      <c r="V166" s="164"/>
      <c r="W166" s="164"/>
      <c r="X166" s="164"/>
      <c r="Y166" s="164"/>
      <c r="Z166" s="164"/>
      <c r="AA166" s="164"/>
      <c r="AB166" s="164"/>
      <c r="AC166" s="164"/>
      <c r="AD166" s="164"/>
      <c r="AE166" s="164"/>
      <c r="AF166" s="164"/>
      <c r="AG166" s="164"/>
      <c r="AH166" s="164"/>
      <c r="AI166" s="164"/>
      <c r="AJ166" s="164"/>
      <c r="AK166" s="164"/>
      <c r="AL166" s="164"/>
      <c r="AM166" s="164"/>
      <c r="AN166" s="164"/>
      <c r="AO166" s="164"/>
      <c r="AP166" s="164"/>
      <c r="AQ166" s="164"/>
      <c r="AR166" s="164"/>
      <c r="AS166" s="164"/>
      <c r="AT166" s="164"/>
      <c r="AU166" s="164"/>
      <c r="AV166" s="164"/>
      <c r="AW166" s="164"/>
      <c r="AX166" s="164"/>
      <c r="AY166" s="164"/>
      <c r="AZ166" s="164"/>
      <c r="BA166" s="164"/>
      <c r="BB166" s="164"/>
      <c r="BC166" s="164"/>
      <c r="BD166" s="164"/>
      <c r="BE166" s="164"/>
      <c r="BF166" s="164"/>
      <c r="BG166" s="164"/>
      <c r="BH166" s="164"/>
      <c r="BI166" s="164"/>
      <c r="BJ166" s="164"/>
      <c r="BK166" s="164"/>
      <c r="BL166" s="164"/>
      <c r="BM166" s="164"/>
      <c r="BN166" s="164"/>
      <c r="BO166" s="164"/>
      <c r="BP166" s="164"/>
      <c r="BQ166" s="164"/>
      <c r="BR166" s="164"/>
      <c r="BS166" s="164"/>
      <c r="BT166" s="164"/>
      <c r="BU166" s="164"/>
      <c r="BV166" s="164"/>
      <c r="BW166" s="164"/>
      <c r="BX166" s="164"/>
      <c r="BY166" s="164"/>
      <c r="BZ166" s="164"/>
      <c r="CA166" s="164"/>
      <c r="CB166" s="164"/>
      <c r="CC166" s="164"/>
    </row>
    <row r="167" spans="1:81" s="16" customFormat="1" ht="15.6" hidden="1" thickTop="1" x14ac:dyDescent="0.25">
      <c r="A167" s="163"/>
      <c r="B167" s="164"/>
      <c r="C167" s="164"/>
      <c r="D167" s="164"/>
      <c r="E167" s="164"/>
      <c r="F167" s="164"/>
      <c r="G167" s="164"/>
      <c r="H167" s="164"/>
      <c r="I167" s="165"/>
      <c r="J167" s="165"/>
      <c r="K167" s="164"/>
      <c r="L167" s="164"/>
      <c r="M167" s="164"/>
      <c r="N167" s="163"/>
      <c r="O167" s="164"/>
      <c r="P167" s="164"/>
      <c r="Q167" s="164"/>
      <c r="R167" s="164"/>
      <c r="S167" s="164"/>
      <c r="T167" s="164"/>
      <c r="U167" s="164"/>
      <c r="V167" s="164"/>
      <c r="W167" s="164"/>
      <c r="X167" s="164"/>
      <c r="Y167" s="164"/>
      <c r="Z167" s="164"/>
      <c r="AA167" s="164"/>
      <c r="AB167" s="164"/>
      <c r="AC167" s="164"/>
      <c r="AD167" s="164"/>
      <c r="AE167" s="164"/>
      <c r="AF167" s="164"/>
      <c r="AG167" s="164"/>
      <c r="AH167" s="164"/>
      <c r="AI167" s="164"/>
      <c r="AJ167" s="164"/>
      <c r="AK167" s="164"/>
      <c r="AL167" s="164"/>
      <c r="AM167" s="164"/>
      <c r="AN167" s="164"/>
      <c r="AO167" s="164"/>
      <c r="AP167" s="164"/>
      <c r="AQ167" s="164"/>
      <c r="AR167" s="164"/>
      <c r="AS167" s="164"/>
      <c r="AT167" s="164"/>
      <c r="AU167" s="164"/>
      <c r="AV167" s="164"/>
      <c r="AW167" s="164"/>
      <c r="AX167" s="164"/>
      <c r="AY167" s="164"/>
      <c r="AZ167" s="164"/>
      <c r="BA167" s="164"/>
      <c r="BB167" s="164"/>
      <c r="BC167" s="164"/>
      <c r="BD167" s="164"/>
      <c r="BE167" s="164"/>
      <c r="BF167" s="164"/>
      <c r="BG167" s="164"/>
      <c r="BH167" s="164"/>
      <c r="BI167" s="164"/>
      <c r="BJ167" s="164"/>
      <c r="BK167" s="164"/>
      <c r="BL167" s="164"/>
      <c r="BM167" s="164"/>
      <c r="BN167" s="164"/>
      <c r="BO167" s="164"/>
      <c r="BP167" s="164"/>
      <c r="BQ167" s="164"/>
      <c r="BR167" s="164"/>
      <c r="BS167" s="164"/>
      <c r="BT167" s="164"/>
      <c r="BU167" s="164"/>
      <c r="BV167" s="164"/>
      <c r="BW167" s="164"/>
      <c r="BX167" s="164"/>
      <c r="BY167" s="164"/>
      <c r="BZ167" s="164"/>
      <c r="CA167" s="164"/>
      <c r="CB167" s="164"/>
      <c r="CC167" s="164"/>
    </row>
    <row r="168" spans="1:81" s="16" customFormat="1" ht="15.6" hidden="1" thickTop="1" x14ac:dyDescent="0.25">
      <c r="A168" s="163"/>
      <c r="B168" s="164"/>
      <c r="C168" s="164"/>
      <c r="D168" s="164"/>
      <c r="E168" s="164"/>
      <c r="F168" s="164"/>
      <c r="G168" s="164"/>
      <c r="H168" s="164"/>
      <c r="I168" s="165"/>
      <c r="J168" s="165"/>
      <c r="K168" s="164"/>
      <c r="L168" s="164"/>
      <c r="M168" s="164"/>
      <c r="N168" s="163"/>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64"/>
      <c r="AL168" s="164"/>
      <c r="AM168" s="164"/>
      <c r="AN168" s="164"/>
      <c r="AO168" s="164"/>
      <c r="AP168" s="164"/>
      <c r="AQ168" s="164"/>
      <c r="AR168" s="164"/>
      <c r="AS168" s="164"/>
      <c r="AT168" s="164"/>
      <c r="AU168" s="164"/>
      <c r="AV168" s="164"/>
      <c r="AW168" s="164"/>
      <c r="AX168" s="164"/>
      <c r="AY168" s="164"/>
      <c r="AZ168" s="164"/>
      <c r="BA168" s="164"/>
      <c r="BB168" s="164"/>
      <c r="BC168" s="164"/>
      <c r="BD168" s="164"/>
      <c r="BE168" s="164"/>
      <c r="BF168" s="164"/>
      <c r="BG168" s="164"/>
      <c r="BH168" s="164"/>
      <c r="BI168" s="164"/>
      <c r="BJ168" s="164"/>
      <c r="BK168" s="164"/>
      <c r="BL168" s="164"/>
      <c r="BM168" s="164"/>
      <c r="BN168" s="164"/>
      <c r="BO168" s="164"/>
      <c r="BP168" s="164"/>
      <c r="BQ168" s="164"/>
      <c r="BR168" s="164"/>
      <c r="BS168" s="164"/>
      <c r="BT168" s="164"/>
      <c r="BU168" s="164"/>
      <c r="BV168" s="164"/>
      <c r="BW168" s="164"/>
      <c r="BX168" s="164"/>
      <c r="BY168" s="164"/>
      <c r="BZ168" s="164"/>
      <c r="CA168" s="164"/>
      <c r="CB168" s="164"/>
      <c r="CC168" s="164"/>
    </row>
    <row r="169" spans="1:81" s="16" customFormat="1" ht="15.6" hidden="1" thickTop="1" x14ac:dyDescent="0.25">
      <c r="A169" s="163"/>
      <c r="B169" s="164"/>
      <c r="C169" s="164"/>
      <c r="D169" s="164"/>
      <c r="E169" s="164"/>
      <c r="F169" s="164"/>
      <c r="G169" s="164"/>
      <c r="H169" s="164"/>
      <c r="I169" s="165"/>
      <c r="J169" s="165"/>
      <c r="K169" s="164"/>
      <c r="L169" s="164"/>
      <c r="M169" s="164"/>
      <c r="N169" s="163"/>
      <c r="O169" s="164"/>
      <c r="P169" s="164"/>
      <c r="Q169" s="164"/>
      <c r="R169" s="164"/>
      <c r="S169" s="164"/>
      <c r="T169" s="164"/>
      <c r="U169" s="164"/>
      <c r="V169" s="164"/>
      <c r="W169" s="164"/>
      <c r="X169" s="164"/>
      <c r="Y169" s="164"/>
      <c r="Z169" s="164"/>
      <c r="AA169" s="164"/>
      <c r="AB169" s="164"/>
      <c r="AC169" s="164"/>
      <c r="AD169" s="164"/>
      <c r="AE169" s="164"/>
      <c r="AF169" s="164"/>
      <c r="AG169" s="164"/>
      <c r="AH169" s="164"/>
      <c r="AI169" s="164"/>
      <c r="AJ169" s="164"/>
      <c r="AK169" s="164"/>
      <c r="AL169" s="164"/>
      <c r="AM169" s="164"/>
      <c r="AN169" s="164"/>
      <c r="AO169" s="164"/>
      <c r="AP169" s="164"/>
      <c r="AQ169" s="164"/>
      <c r="AR169" s="164"/>
      <c r="AS169" s="164"/>
      <c r="AT169" s="164"/>
      <c r="AU169" s="164"/>
      <c r="AV169" s="164"/>
      <c r="AW169" s="164"/>
      <c r="AX169" s="164"/>
      <c r="AY169" s="164"/>
      <c r="AZ169" s="164"/>
      <c r="BA169" s="164"/>
      <c r="BB169" s="164"/>
      <c r="BC169" s="164"/>
      <c r="BD169" s="164"/>
      <c r="BE169" s="164"/>
      <c r="BF169" s="164"/>
      <c r="BG169" s="164"/>
      <c r="BH169" s="164"/>
      <c r="BI169" s="164"/>
      <c r="BJ169" s="164"/>
      <c r="BK169" s="164"/>
      <c r="BL169" s="164"/>
      <c r="BM169" s="164"/>
      <c r="BN169" s="164"/>
      <c r="BO169" s="164"/>
      <c r="BP169" s="164"/>
      <c r="BQ169" s="164"/>
      <c r="BR169" s="164"/>
      <c r="BS169" s="164"/>
      <c r="BT169" s="164"/>
      <c r="BU169" s="164"/>
      <c r="BV169" s="164"/>
      <c r="BW169" s="164"/>
      <c r="BX169" s="164"/>
      <c r="BY169" s="164"/>
      <c r="BZ169" s="164"/>
      <c r="CA169" s="164"/>
      <c r="CB169" s="164"/>
      <c r="CC169" s="164"/>
    </row>
    <row r="170" spans="1:81" s="16" customFormat="1" ht="15.6" hidden="1" thickTop="1" x14ac:dyDescent="0.25">
      <c r="A170" s="163"/>
      <c r="B170" s="164"/>
      <c r="C170" s="164"/>
      <c r="D170" s="164"/>
      <c r="E170" s="164"/>
      <c r="F170" s="164"/>
      <c r="G170" s="164"/>
      <c r="H170" s="164"/>
      <c r="I170" s="165"/>
      <c r="J170" s="165"/>
      <c r="K170" s="164"/>
      <c r="L170" s="164"/>
      <c r="M170" s="164"/>
      <c r="N170" s="163"/>
      <c r="O170" s="164"/>
      <c r="P170" s="164"/>
      <c r="Q170" s="164"/>
      <c r="R170" s="164"/>
      <c r="S170" s="164"/>
      <c r="T170" s="164"/>
      <c r="U170" s="164"/>
      <c r="V170" s="164"/>
      <c r="W170" s="164"/>
      <c r="X170" s="164"/>
      <c r="Y170" s="164"/>
      <c r="Z170" s="164"/>
      <c r="AA170" s="164"/>
      <c r="AB170" s="164"/>
      <c r="AC170" s="164"/>
      <c r="AD170" s="164"/>
      <c r="AE170" s="164"/>
      <c r="AF170" s="164"/>
      <c r="AG170" s="164"/>
      <c r="AH170" s="164"/>
      <c r="AI170" s="164"/>
      <c r="AJ170" s="164"/>
      <c r="AK170" s="164"/>
      <c r="AL170" s="164"/>
      <c r="AM170" s="164"/>
      <c r="AN170" s="164"/>
      <c r="AO170" s="164"/>
      <c r="AP170" s="164"/>
      <c r="AQ170" s="164"/>
      <c r="AR170" s="164"/>
      <c r="AS170" s="164"/>
      <c r="AT170" s="164"/>
      <c r="AU170" s="164"/>
      <c r="AV170" s="164"/>
      <c r="AW170" s="164"/>
      <c r="AX170" s="164"/>
      <c r="AY170" s="164"/>
      <c r="AZ170" s="164"/>
      <c r="BA170" s="164"/>
      <c r="BB170" s="164"/>
      <c r="BC170" s="164"/>
      <c r="BD170" s="164"/>
      <c r="BE170" s="164"/>
      <c r="BF170" s="164"/>
      <c r="BG170" s="164"/>
      <c r="BH170" s="164"/>
      <c r="BI170" s="164"/>
      <c r="BJ170" s="164"/>
      <c r="BK170" s="164"/>
      <c r="BL170" s="164"/>
      <c r="BM170" s="164"/>
      <c r="BN170" s="164"/>
      <c r="BO170" s="164"/>
      <c r="BP170" s="164"/>
      <c r="BQ170" s="164"/>
      <c r="BR170" s="164"/>
      <c r="BS170" s="164"/>
      <c r="BT170" s="164"/>
      <c r="BU170" s="164"/>
      <c r="BV170" s="164"/>
      <c r="BW170" s="164"/>
      <c r="BX170" s="164"/>
      <c r="BY170" s="164"/>
      <c r="BZ170" s="164"/>
      <c r="CA170" s="164"/>
      <c r="CB170" s="164"/>
      <c r="CC170" s="164"/>
    </row>
    <row r="171" spans="1:81" s="16" customFormat="1" ht="15.6" hidden="1" thickTop="1" x14ac:dyDescent="0.25">
      <c r="A171" s="163"/>
      <c r="B171" s="164"/>
      <c r="C171" s="164"/>
      <c r="D171" s="164"/>
      <c r="E171" s="164"/>
      <c r="F171" s="164"/>
      <c r="G171" s="164"/>
      <c r="H171" s="164"/>
      <c r="I171" s="165"/>
      <c r="J171" s="165"/>
      <c r="K171" s="164"/>
      <c r="L171" s="164"/>
      <c r="M171" s="164"/>
      <c r="N171" s="163"/>
      <c r="O171" s="164"/>
      <c r="P171" s="164"/>
      <c r="Q171" s="164"/>
      <c r="R171" s="164"/>
      <c r="S171" s="164"/>
      <c r="T171" s="164"/>
      <c r="U171" s="164"/>
      <c r="V171" s="164"/>
      <c r="W171" s="164"/>
      <c r="X171" s="164"/>
      <c r="Y171" s="164"/>
      <c r="Z171" s="164"/>
      <c r="AA171" s="164"/>
      <c r="AB171" s="164"/>
      <c r="AC171" s="164"/>
      <c r="AD171" s="164"/>
      <c r="AE171" s="164"/>
      <c r="AF171" s="164"/>
      <c r="AG171" s="164"/>
      <c r="AH171" s="164"/>
      <c r="AI171" s="164"/>
      <c r="AJ171" s="164"/>
      <c r="AK171" s="164"/>
      <c r="AL171" s="164"/>
      <c r="AM171" s="164"/>
      <c r="AN171" s="164"/>
      <c r="AO171" s="164"/>
      <c r="AP171" s="164"/>
      <c r="AQ171" s="164"/>
      <c r="AR171" s="164"/>
      <c r="AS171" s="164"/>
      <c r="AT171" s="164"/>
      <c r="AU171" s="164"/>
      <c r="AV171" s="164"/>
      <c r="AW171" s="164"/>
      <c r="AX171" s="164"/>
      <c r="AY171" s="164"/>
      <c r="AZ171" s="164"/>
      <c r="BA171" s="164"/>
      <c r="BB171" s="164"/>
      <c r="BC171" s="164"/>
      <c r="BD171" s="164"/>
      <c r="BE171" s="164"/>
      <c r="BF171" s="164"/>
      <c r="BG171" s="164"/>
      <c r="BH171" s="164"/>
      <c r="BI171" s="164"/>
      <c r="BJ171" s="164"/>
      <c r="BK171" s="164"/>
      <c r="BL171" s="164"/>
      <c r="BM171" s="164"/>
      <c r="BN171" s="164"/>
      <c r="BO171" s="164"/>
      <c r="BP171" s="164"/>
      <c r="BQ171" s="164"/>
      <c r="BR171" s="164"/>
      <c r="BS171" s="164"/>
      <c r="BT171" s="164"/>
      <c r="BU171" s="164"/>
      <c r="BV171" s="164"/>
      <c r="BW171" s="164"/>
      <c r="BX171" s="164"/>
      <c r="BY171" s="164"/>
      <c r="BZ171" s="164"/>
      <c r="CA171" s="164"/>
      <c r="CB171" s="164"/>
      <c r="CC171" s="164"/>
    </row>
    <row r="172" spans="1:81" s="16" customFormat="1" ht="15.6" hidden="1" thickTop="1" x14ac:dyDescent="0.25">
      <c r="A172" s="163"/>
      <c r="B172" s="164"/>
      <c r="C172" s="164"/>
      <c r="D172" s="164"/>
      <c r="E172" s="164"/>
      <c r="F172" s="164"/>
      <c r="G172" s="164"/>
      <c r="H172" s="164"/>
      <c r="I172" s="165"/>
      <c r="J172" s="165"/>
      <c r="K172" s="164"/>
      <c r="L172" s="164"/>
      <c r="M172" s="164"/>
      <c r="N172" s="163"/>
      <c r="O172" s="164"/>
      <c r="P172" s="164"/>
      <c r="Q172" s="164"/>
      <c r="R172" s="164"/>
      <c r="S172" s="164"/>
      <c r="T172" s="164"/>
      <c r="U172" s="164"/>
      <c r="V172" s="164"/>
      <c r="W172" s="164"/>
      <c r="X172" s="164"/>
      <c r="Y172" s="164"/>
      <c r="Z172" s="164"/>
      <c r="AA172" s="164"/>
      <c r="AB172" s="164"/>
      <c r="AC172" s="164"/>
      <c r="AD172" s="164"/>
      <c r="AE172" s="164"/>
      <c r="AF172" s="164"/>
      <c r="AG172" s="164"/>
      <c r="AH172" s="164"/>
      <c r="AI172" s="164"/>
      <c r="AJ172" s="164"/>
      <c r="AK172" s="164"/>
      <c r="AL172" s="164"/>
      <c r="AM172" s="164"/>
      <c r="AN172" s="164"/>
      <c r="AO172" s="164"/>
      <c r="AP172" s="164"/>
      <c r="AQ172" s="164"/>
      <c r="AR172" s="164"/>
      <c r="AS172" s="164"/>
      <c r="AT172" s="164"/>
      <c r="AU172" s="164"/>
      <c r="AV172" s="164"/>
      <c r="AW172" s="164"/>
      <c r="AX172" s="164"/>
      <c r="AY172" s="164"/>
      <c r="AZ172" s="164"/>
      <c r="BA172" s="164"/>
      <c r="BB172" s="164"/>
      <c r="BC172" s="164"/>
      <c r="BD172" s="164"/>
      <c r="BE172" s="164"/>
      <c r="BF172" s="164"/>
      <c r="BG172" s="164"/>
      <c r="BH172" s="164"/>
      <c r="BI172" s="164"/>
      <c r="BJ172" s="164"/>
      <c r="BK172" s="164"/>
      <c r="BL172" s="164"/>
      <c r="BM172" s="164"/>
      <c r="BN172" s="164"/>
      <c r="BO172" s="164"/>
      <c r="BP172" s="164"/>
      <c r="BQ172" s="164"/>
      <c r="BR172" s="164"/>
      <c r="BS172" s="164"/>
      <c r="BT172" s="164"/>
      <c r="BU172" s="164"/>
      <c r="BV172" s="164"/>
      <c r="BW172" s="164"/>
      <c r="BX172" s="164"/>
      <c r="BY172" s="164"/>
      <c r="BZ172" s="164"/>
      <c r="CA172" s="164"/>
      <c r="CB172" s="164"/>
      <c r="CC172" s="164"/>
    </row>
    <row r="173" spans="1:81" s="16" customFormat="1" ht="15.6" hidden="1" thickTop="1" x14ac:dyDescent="0.25">
      <c r="A173" s="163"/>
      <c r="B173" s="164"/>
      <c r="C173" s="164"/>
      <c r="D173" s="164"/>
      <c r="E173" s="164"/>
      <c r="F173" s="164"/>
      <c r="G173" s="164"/>
      <c r="H173" s="164"/>
      <c r="I173" s="165"/>
      <c r="J173" s="165"/>
      <c r="K173" s="164"/>
      <c r="L173" s="164"/>
      <c r="M173" s="164"/>
      <c r="N173" s="163"/>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164"/>
      <c r="AM173" s="164"/>
      <c r="AN173" s="164"/>
      <c r="AO173" s="164"/>
      <c r="AP173" s="164"/>
      <c r="AQ173" s="164"/>
      <c r="AR173" s="164"/>
      <c r="AS173" s="164"/>
      <c r="AT173" s="164"/>
      <c r="AU173" s="164"/>
      <c r="AV173" s="164"/>
      <c r="AW173" s="164"/>
      <c r="AX173" s="164"/>
      <c r="AY173" s="164"/>
      <c r="AZ173" s="164"/>
      <c r="BA173" s="164"/>
      <c r="BB173" s="164"/>
      <c r="BC173" s="164"/>
      <c r="BD173" s="164"/>
      <c r="BE173" s="164"/>
      <c r="BF173" s="164"/>
      <c r="BG173" s="164"/>
      <c r="BH173" s="164"/>
      <c r="BI173" s="164"/>
      <c r="BJ173" s="164"/>
      <c r="BK173" s="164"/>
      <c r="BL173" s="164"/>
      <c r="BM173" s="164"/>
      <c r="BN173" s="164"/>
      <c r="BO173" s="164"/>
      <c r="BP173" s="164"/>
      <c r="BQ173" s="164"/>
      <c r="BR173" s="164"/>
      <c r="BS173" s="164"/>
      <c r="BT173" s="164"/>
      <c r="BU173" s="164"/>
      <c r="BV173" s="164"/>
      <c r="BW173" s="164"/>
      <c r="BX173" s="164"/>
      <c r="BY173" s="164"/>
      <c r="BZ173" s="164"/>
      <c r="CA173" s="164"/>
      <c r="CB173" s="164"/>
      <c r="CC173" s="164"/>
    </row>
    <row r="174" spans="1:81" s="16" customFormat="1" ht="15.6" hidden="1" thickTop="1" x14ac:dyDescent="0.25">
      <c r="A174" s="163"/>
      <c r="B174" s="164"/>
      <c r="C174" s="164"/>
      <c r="D174" s="164"/>
      <c r="E174" s="164"/>
      <c r="F174" s="164"/>
      <c r="G174" s="164"/>
      <c r="H174" s="164"/>
      <c r="I174" s="165"/>
      <c r="J174" s="165"/>
      <c r="K174" s="164"/>
      <c r="L174" s="164"/>
      <c r="M174" s="164"/>
      <c r="N174" s="163"/>
      <c r="O174" s="164"/>
      <c r="P174" s="164"/>
      <c r="Q174" s="164"/>
      <c r="R174" s="164"/>
      <c r="S174" s="164"/>
      <c r="T174" s="164"/>
      <c r="U174" s="164"/>
      <c r="V174" s="164"/>
      <c r="W174" s="164"/>
      <c r="X174" s="164"/>
      <c r="Y174" s="164"/>
      <c r="Z174" s="164"/>
      <c r="AA174" s="164"/>
      <c r="AB174" s="164"/>
      <c r="AC174" s="164"/>
      <c r="AD174" s="164"/>
      <c r="AE174" s="164"/>
      <c r="AF174" s="164"/>
      <c r="AG174" s="164"/>
      <c r="AH174" s="164"/>
      <c r="AI174" s="164"/>
      <c r="AJ174" s="164"/>
      <c r="AK174" s="164"/>
      <c r="AL174" s="164"/>
      <c r="AM174" s="164"/>
      <c r="AN174" s="164"/>
      <c r="AO174" s="164"/>
      <c r="AP174" s="164"/>
      <c r="AQ174" s="164"/>
      <c r="AR174" s="164"/>
      <c r="AS174" s="164"/>
      <c r="AT174" s="164"/>
      <c r="AU174" s="164"/>
      <c r="AV174" s="164"/>
      <c r="AW174" s="164"/>
      <c r="AX174" s="164"/>
      <c r="AY174" s="164"/>
      <c r="AZ174" s="164"/>
      <c r="BA174" s="164"/>
      <c r="BB174" s="164"/>
      <c r="BC174" s="164"/>
      <c r="BD174" s="164"/>
      <c r="BE174" s="164"/>
      <c r="BF174" s="164"/>
      <c r="BG174" s="164"/>
      <c r="BH174" s="164"/>
      <c r="BI174" s="164"/>
      <c r="BJ174" s="164"/>
      <c r="BK174" s="164"/>
      <c r="BL174" s="164"/>
      <c r="BM174" s="164"/>
      <c r="BN174" s="164"/>
      <c r="BO174" s="164"/>
      <c r="BP174" s="164"/>
      <c r="BQ174" s="164"/>
      <c r="BR174" s="164"/>
      <c r="BS174" s="164"/>
      <c r="BT174" s="164"/>
      <c r="BU174" s="164"/>
      <c r="BV174" s="164"/>
      <c r="BW174" s="164"/>
      <c r="BX174" s="164"/>
      <c r="BY174" s="164"/>
      <c r="BZ174" s="164"/>
      <c r="CA174" s="164"/>
      <c r="CB174" s="164"/>
      <c r="CC174" s="164"/>
    </row>
    <row r="175" spans="1:81" s="16" customFormat="1" ht="15.6" hidden="1" thickTop="1" x14ac:dyDescent="0.25">
      <c r="A175" s="163"/>
      <c r="B175" s="164"/>
      <c r="C175" s="164"/>
      <c r="D175" s="164"/>
      <c r="E175" s="164"/>
      <c r="F175" s="164"/>
      <c r="G175" s="164"/>
      <c r="H175" s="164"/>
      <c r="I175" s="165"/>
      <c r="J175" s="165"/>
      <c r="K175" s="164"/>
      <c r="L175" s="164"/>
      <c r="M175" s="164"/>
      <c r="N175" s="163"/>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c r="AL175" s="164"/>
      <c r="AM175" s="164"/>
      <c r="AN175" s="164"/>
      <c r="AO175" s="164"/>
      <c r="AP175" s="164"/>
      <c r="AQ175" s="164"/>
      <c r="AR175" s="164"/>
      <c r="AS175" s="164"/>
      <c r="AT175" s="164"/>
      <c r="AU175" s="164"/>
      <c r="AV175" s="164"/>
      <c r="AW175" s="164"/>
      <c r="AX175" s="164"/>
      <c r="AY175" s="164"/>
      <c r="AZ175" s="164"/>
      <c r="BA175" s="164"/>
      <c r="BB175" s="164"/>
      <c r="BC175" s="164"/>
      <c r="BD175" s="164"/>
      <c r="BE175" s="164"/>
      <c r="BF175" s="164"/>
      <c r="BG175" s="164"/>
      <c r="BH175" s="164"/>
      <c r="BI175" s="164"/>
      <c r="BJ175" s="164"/>
      <c r="BK175" s="164"/>
      <c r="BL175" s="164"/>
      <c r="BM175" s="164"/>
      <c r="BN175" s="164"/>
      <c r="BO175" s="164"/>
      <c r="BP175" s="164"/>
      <c r="BQ175" s="164"/>
      <c r="BR175" s="164"/>
      <c r="BS175" s="164"/>
      <c r="BT175" s="164"/>
      <c r="BU175" s="164"/>
      <c r="BV175" s="164"/>
      <c r="BW175" s="164"/>
      <c r="BX175" s="164"/>
      <c r="BY175" s="164"/>
      <c r="BZ175" s="164"/>
      <c r="CA175" s="164"/>
      <c r="CB175" s="164"/>
      <c r="CC175" s="164"/>
    </row>
    <row r="176" spans="1:81" s="16" customFormat="1" ht="15.6" hidden="1" thickTop="1" x14ac:dyDescent="0.25">
      <c r="A176" s="163"/>
      <c r="B176" s="164"/>
      <c r="C176" s="164"/>
      <c r="D176" s="164"/>
      <c r="E176" s="164"/>
      <c r="F176" s="164"/>
      <c r="G176" s="164"/>
      <c r="H176" s="164"/>
      <c r="I176" s="165"/>
      <c r="J176" s="165"/>
      <c r="K176" s="164"/>
      <c r="L176" s="164"/>
      <c r="M176" s="164"/>
      <c r="N176" s="163"/>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64"/>
      <c r="AL176" s="164"/>
      <c r="AM176" s="164"/>
      <c r="AN176" s="164"/>
      <c r="AO176" s="164"/>
      <c r="AP176" s="164"/>
      <c r="AQ176" s="164"/>
      <c r="AR176" s="164"/>
      <c r="AS176" s="164"/>
      <c r="AT176" s="164"/>
      <c r="AU176" s="164"/>
      <c r="AV176" s="164"/>
      <c r="AW176" s="164"/>
      <c r="AX176" s="164"/>
      <c r="AY176" s="164"/>
      <c r="AZ176" s="164"/>
      <c r="BA176" s="164"/>
      <c r="BB176" s="164"/>
      <c r="BC176" s="164"/>
      <c r="BD176" s="164"/>
      <c r="BE176" s="164"/>
      <c r="BF176" s="164"/>
      <c r="BG176" s="164"/>
      <c r="BH176" s="164"/>
      <c r="BI176" s="164"/>
      <c r="BJ176" s="164"/>
      <c r="BK176" s="164"/>
      <c r="BL176" s="164"/>
      <c r="BM176" s="164"/>
      <c r="BN176" s="164"/>
      <c r="BO176" s="164"/>
      <c r="BP176" s="164"/>
      <c r="BQ176" s="164"/>
      <c r="BR176" s="164"/>
      <c r="BS176" s="164"/>
      <c r="BT176" s="164"/>
      <c r="BU176" s="164"/>
      <c r="BV176" s="164"/>
      <c r="BW176" s="164"/>
      <c r="BX176" s="164"/>
      <c r="BY176" s="164"/>
      <c r="BZ176" s="164"/>
      <c r="CA176" s="164"/>
      <c r="CB176" s="164"/>
      <c r="CC176" s="164"/>
    </row>
    <row r="177" spans="1:81" s="16" customFormat="1" ht="15.6" hidden="1" thickTop="1" x14ac:dyDescent="0.25">
      <c r="A177" s="163"/>
      <c r="B177" s="164"/>
      <c r="C177" s="164"/>
      <c r="D177" s="164"/>
      <c r="E177" s="164"/>
      <c r="F177" s="164"/>
      <c r="G177" s="164"/>
      <c r="H177" s="164"/>
      <c r="I177" s="165"/>
      <c r="J177" s="165"/>
      <c r="K177" s="164"/>
      <c r="L177" s="164"/>
      <c r="M177" s="164"/>
      <c r="N177" s="163"/>
      <c r="O177" s="164"/>
      <c r="P177" s="164"/>
      <c r="Q177" s="164"/>
      <c r="R177" s="164"/>
      <c r="S177" s="164"/>
      <c r="T177" s="164"/>
      <c r="U177" s="164"/>
      <c r="V177" s="164"/>
      <c r="W177" s="164"/>
      <c r="X177" s="164"/>
      <c r="Y177" s="164"/>
      <c r="Z177" s="164"/>
      <c r="AA177" s="164"/>
      <c r="AB177" s="164"/>
      <c r="AC177" s="164"/>
      <c r="AD177" s="164"/>
      <c r="AE177" s="164"/>
      <c r="AF177" s="164"/>
      <c r="AG177" s="164"/>
      <c r="AH177" s="164"/>
      <c r="AI177" s="164"/>
      <c r="AJ177" s="164"/>
      <c r="AK177" s="164"/>
      <c r="AL177" s="164"/>
      <c r="AM177" s="164"/>
      <c r="AN177" s="164"/>
      <c r="AO177" s="164"/>
      <c r="AP177" s="164"/>
      <c r="AQ177" s="164"/>
      <c r="AR177" s="164"/>
      <c r="AS177" s="164"/>
      <c r="AT177" s="164"/>
      <c r="AU177" s="164"/>
      <c r="AV177" s="164"/>
      <c r="AW177" s="164"/>
      <c r="AX177" s="164"/>
      <c r="AY177" s="164"/>
      <c r="AZ177" s="164"/>
      <c r="BA177" s="164"/>
      <c r="BB177" s="164"/>
      <c r="BC177" s="164"/>
      <c r="BD177" s="164"/>
      <c r="BE177" s="164"/>
      <c r="BF177" s="164"/>
      <c r="BG177" s="164"/>
      <c r="BH177" s="164"/>
      <c r="BI177" s="164"/>
      <c r="BJ177" s="164"/>
      <c r="BK177" s="164"/>
      <c r="BL177" s="164"/>
      <c r="BM177" s="164"/>
      <c r="BN177" s="164"/>
      <c r="BO177" s="164"/>
      <c r="BP177" s="164"/>
      <c r="BQ177" s="164"/>
      <c r="BR177" s="164"/>
      <c r="BS177" s="164"/>
      <c r="BT177" s="164"/>
      <c r="BU177" s="164"/>
      <c r="BV177" s="164"/>
      <c r="BW177" s="164"/>
      <c r="BX177" s="164"/>
      <c r="BY177" s="164"/>
      <c r="BZ177" s="164"/>
      <c r="CA177" s="164"/>
      <c r="CB177" s="164"/>
      <c r="CC177" s="164"/>
    </row>
    <row r="178" spans="1:81" s="16" customFormat="1" ht="15.6" hidden="1" thickTop="1" x14ac:dyDescent="0.25">
      <c r="A178" s="163"/>
      <c r="B178" s="164"/>
      <c r="C178" s="164"/>
      <c r="D178" s="164"/>
      <c r="E178" s="164"/>
      <c r="F178" s="164"/>
      <c r="G178" s="164"/>
      <c r="H178" s="164"/>
      <c r="I178" s="165"/>
      <c r="J178" s="165"/>
      <c r="K178" s="164"/>
      <c r="L178" s="164"/>
      <c r="M178" s="164"/>
      <c r="N178" s="163"/>
      <c r="O178" s="164"/>
      <c r="P178" s="164"/>
      <c r="Q178" s="164"/>
      <c r="R178" s="164"/>
      <c r="S178" s="164"/>
      <c r="T178" s="164"/>
      <c r="U178" s="164"/>
      <c r="V178" s="164"/>
      <c r="W178" s="164"/>
      <c r="X178" s="164"/>
      <c r="Y178" s="164"/>
      <c r="Z178" s="164"/>
      <c r="AA178" s="164"/>
      <c r="AB178" s="164"/>
      <c r="AC178" s="164"/>
      <c r="AD178" s="164"/>
      <c r="AE178" s="164"/>
      <c r="AF178" s="164"/>
      <c r="AG178" s="164"/>
      <c r="AH178" s="164"/>
      <c r="AI178" s="164"/>
      <c r="AJ178" s="164"/>
      <c r="AK178" s="164"/>
      <c r="AL178" s="164"/>
      <c r="AM178" s="164"/>
      <c r="AN178" s="164"/>
      <c r="AO178" s="164"/>
      <c r="AP178" s="164"/>
      <c r="AQ178" s="164"/>
      <c r="AR178" s="164"/>
      <c r="AS178" s="164"/>
      <c r="AT178" s="164"/>
      <c r="AU178" s="164"/>
      <c r="AV178" s="164"/>
      <c r="AW178" s="164"/>
      <c r="AX178" s="164"/>
      <c r="AY178" s="164"/>
      <c r="AZ178" s="164"/>
      <c r="BA178" s="164"/>
      <c r="BB178" s="164"/>
      <c r="BC178" s="164"/>
      <c r="BD178" s="164"/>
      <c r="BE178" s="164"/>
      <c r="BF178" s="164"/>
      <c r="BG178" s="164"/>
      <c r="BH178" s="164"/>
      <c r="BI178" s="164"/>
      <c r="BJ178" s="164"/>
      <c r="BK178" s="164"/>
      <c r="BL178" s="164"/>
      <c r="BM178" s="164"/>
      <c r="BN178" s="164"/>
      <c r="BO178" s="164"/>
      <c r="BP178" s="164"/>
      <c r="BQ178" s="164"/>
      <c r="BR178" s="164"/>
      <c r="BS178" s="164"/>
      <c r="BT178" s="164"/>
      <c r="BU178" s="164"/>
      <c r="BV178" s="164"/>
      <c r="BW178" s="164"/>
      <c r="BX178" s="164"/>
      <c r="BY178" s="164"/>
      <c r="BZ178" s="164"/>
      <c r="CA178" s="164"/>
      <c r="CB178" s="164"/>
      <c r="CC178" s="164"/>
    </row>
    <row r="179" spans="1:81" s="16" customFormat="1" ht="15.6" hidden="1" thickTop="1" x14ac:dyDescent="0.25">
      <c r="A179" s="163"/>
      <c r="B179" s="164"/>
      <c r="C179" s="164"/>
      <c r="D179" s="164"/>
      <c r="E179" s="164"/>
      <c r="F179" s="164"/>
      <c r="G179" s="164"/>
      <c r="H179" s="164"/>
      <c r="I179" s="165"/>
      <c r="J179" s="165"/>
      <c r="K179" s="164"/>
      <c r="L179" s="164"/>
      <c r="M179" s="164"/>
      <c r="N179" s="163"/>
      <c r="O179" s="164"/>
      <c r="P179" s="164"/>
      <c r="Q179" s="164"/>
      <c r="R179" s="164"/>
      <c r="S179" s="164"/>
      <c r="T179" s="164"/>
      <c r="U179" s="164"/>
      <c r="V179" s="164"/>
      <c r="W179" s="164"/>
      <c r="X179" s="164"/>
      <c r="Y179" s="164"/>
      <c r="Z179" s="164"/>
      <c r="AA179" s="164"/>
      <c r="AB179" s="164"/>
      <c r="AC179" s="164"/>
      <c r="AD179" s="164"/>
      <c r="AE179" s="164"/>
      <c r="AF179" s="164"/>
      <c r="AG179" s="164"/>
      <c r="AH179" s="164"/>
      <c r="AI179" s="164"/>
      <c r="AJ179" s="164"/>
      <c r="AK179" s="164"/>
      <c r="AL179" s="164"/>
      <c r="AM179" s="164"/>
      <c r="AN179" s="164"/>
      <c r="AO179" s="164"/>
      <c r="AP179" s="164"/>
      <c r="AQ179" s="164"/>
      <c r="AR179" s="164"/>
      <c r="AS179" s="164"/>
      <c r="AT179" s="164"/>
      <c r="AU179" s="164"/>
      <c r="AV179" s="164"/>
      <c r="AW179" s="164"/>
      <c r="AX179" s="164"/>
      <c r="AY179" s="164"/>
      <c r="AZ179" s="164"/>
      <c r="BA179" s="164"/>
      <c r="BB179" s="164"/>
      <c r="BC179" s="164"/>
      <c r="BD179" s="164"/>
      <c r="BE179" s="164"/>
      <c r="BF179" s="164"/>
      <c r="BG179" s="164"/>
      <c r="BH179" s="164"/>
      <c r="BI179" s="164"/>
      <c r="BJ179" s="164"/>
      <c r="BK179" s="164"/>
      <c r="BL179" s="164"/>
      <c r="BM179" s="164"/>
      <c r="BN179" s="164"/>
      <c r="BO179" s="164"/>
      <c r="BP179" s="164"/>
      <c r="BQ179" s="164"/>
      <c r="BR179" s="164"/>
      <c r="BS179" s="164"/>
      <c r="BT179" s="164"/>
      <c r="BU179" s="164"/>
      <c r="BV179" s="164"/>
      <c r="BW179" s="164"/>
      <c r="BX179" s="164"/>
      <c r="BY179" s="164"/>
      <c r="BZ179" s="164"/>
      <c r="CA179" s="164"/>
      <c r="CB179" s="164"/>
      <c r="CC179" s="164"/>
    </row>
    <row r="180" spans="1:81" s="16" customFormat="1" ht="15.6" hidden="1" thickTop="1" x14ac:dyDescent="0.25">
      <c r="A180" s="163"/>
      <c r="B180" s="164"/>
      <c r="C180" s="164"/>
      <c r="D180" s="164"/>
      <c r="E180" s="164"/>
      <c r="F180" s="164"/>
      <c r="G180" s="164"/>
      <c r="H180" s="164"/>
      <c r="I180" s="165"/>
      <c r="J180" s="165"/>
      <c r="K180" s="164"/>
      <c r="L180" s="164"/>
      <c r="M180" s="164"/>
      <c r="N180" s="163"/>
      <c r="O180" s="164"/>
      <c r="P180" s="164"/>
      <c r="Q180" s="164"/>
      <c r="R180" s="164"/>
      <c r="S180" s="164"/>
      <c r="T180" s="164"/>
      <c r="U180" s="164"/>
      <c r="V180" s="164"/>
      <c r="W180" s="164"/>
      <c r="X180" s="164"/>
      <c r="Y180" s="164"/>
      <c r="Z180" s="164"/>
      <c r="AA180" s="164"/>
      <c r="AB180" s="164"/>
      <c r="AC180" s="164"/>
      <c r="AD180" s="164"/>
      <c r="AE180" s="164"/>
      <c r="AF180" s="164"/>
      <c r="AG180" s="164"/>
      <c r="AH180" s="164"/>
      <c r="AI180" s="164"/>
      <c r="AJ180" s="164"/>
      <c r="AK180" s="164"/>
      <c r="AL180" s="164"/>
      <c r="AM180" s="164"/>
      <c r="AN180" s="164"/>
      <c r="AO180" s="164"/>
      <c r="AP180" s="164"/>
      <c r="AQ180" s="164"/>
      <c r="AR180" s="164"/>
      <c r="AS180" s="164"/>
      <c r="AT180" s="164"/>
      <c r="AU180" s="164"/>
      <c r="AV180" s="164"/>
      <c r="AW180" s="164"/>
      <c r="AX180" s="164"/>
      <c r="AY180" s="164"/>
      <c r="AZ180" s="164"/>
      <c r="BA180" s="164"/>
      <c r="BB180" s="164"/>
      <c r="BC180" s="164"/>
      <c r="BD180" s="164"/>
      <c r="BE180" s="164"/>
      <c r="BF180" s="164"/>
      <c r="BG180" s="164"/>
      <c r="BH180" s="164"/>
      <c r="BI180" s="164"/>
      <c r="BJ180" s="164"/>
      <c r="BK180" s="164"/>
      <c r="BL180" s="164"/>
      <c r="BM180" s="164"/>
      <c r="BN180" s="164"/>
      <c r="BO180" s="164"/>
      <c r="BP180" s="164"/>
      <c r="BQ180" s="164"/>
      <c r="BR180" s="164"/>
      <c r="BS180" s="164"/>
      <c r="BT180" s="164"/>
      <c r="BU180" s="164"/>
      <c r="BV180" s="164"/>
      <c r="BW180" s="164"/>
      <c r="BX180" s="164"/>
      <c r="BY180" s="164"/>
      <c r="BZ180" s="164"/>
      <c r="CA180" s="164"/>
      <c r="CB180" s="164"/>
      <c r="CC180" s="164"/>
    </row>
    <row r="181" spans="1:81" s="16" customFormat="1" ht="15.6" hidden="1" thickTop="1" x14ac:dyDescent="0.25">
      <c r="A181" s="163"/>
      <c r="B181" s="164"/>
      <c r="C181" s="164"/>
      <c r="D181" s="164"/>
      <c r="E181" s="164"/>
      <c r="F181" s="164"/>
      <c r="G181" s="164"/>
      <c r="H181" s="164"/>
      <c r="I181" s="165"/>
      <c r="J181" s="165"/>
      <c r="K181" s="164"/>
      <c r="L181" s="164"/>
      <c r="M181" s="164"/>
      <c r="N181" s="163"/>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4"/>
      <c r="AK181" s="164"/>
      <c r="AL181" s="164"/>
      <c r="AM181" s="164"/>
      <c r="AN181" s="164"/>
      <c r="AO181" s="164"/>
      <c r="AP181" s="164"/>
      <c r="AQ181" s="164"/>
      <c r="AR181" s="164"/>
      <c r="AS181" s="164"/>
      <c r="AT181" s="164"/>
      <c r="AU181" s="164"/>
      <c r="AV181" s="164"/>
      <c r="AW181" s="164"/>
      <c r="AX181" s="164"/>
      <c r="AY181" s="164"/>
      <c r="AZ181" s="164"/>
      <c r="BA181" s="164"/>
      <c r="BB181" s="164"/>
      <c r="BC181" s="164"/>
      <c r="BD181" s="164"/>
      <c r="BE181" s="164"/>
      <c r="BF181" s="164"/>
      <c r="BG181" s="164"/>
      <c r="BH181" s="164"/>
      <c r="BI181" s="164"/>
      <c r="BJ181" s="164"/>
      <c r="BK181" s="164"/>
      <c r="BL181" s="164"/>
      <c r="BM181" s="164"/>
      <c r="BN181" s="164"/>
      <c r="BO181" s="164"/>
      <c r="BP181" s="164"/>
      <c r="BQ181" s="164"/>
      <c r="BR181" s="164"/>
      <c r="BS181" s="164"/>
      <c r="BT181" s="164"/>
      <c r="BU181" s="164"/>
      <c r="BV181" s="164"/>
      <c r="BW181" s="164"/>
      <c r="BX181" s="164"/>
      <c r="BY181" s="164"/>
      <c r="BZ181" s="164"/>
      <c r="CA181" s="164"/>
      <c r="CB181" s="164"/>
      <c r="CC181" s="164"/>
    </row>
    <row r="182" spans="1:81" s="16" customFormat="1" ht="15.6" hidden="1" thickTop="1" x14ac:dyDescent="0.25">
      <c r="A182" s="163"/>
      <c r="B182" s="164"/>
      <c r="C182" s="164"/>
      <c r="D182" s="164"/>
      <c r="E182" s="164"/>
      <c r="F182" s="164"/>
      <c r="G182" s="164"/>
      <c r="H182" s="164"/>
      <c r="I182" s="165"/>
      <c r="J182" s="165"/>
      <c r="K182" s="164"/>
      <c r="L182" s="164"/>
      <c r="M182" s="164"/>
      <c r="N182" s="163"/>
      <c r="O182" s="164"/>
      <c r="P182" s="164"/>
      <c r="Q182" s="164"/>
      <c r="R182" s="164"/>
      <c r="S182" s="164"/>
      <c r="T182" s="164"/>
      <c r="U182" s="164"/>
      <c r="V182" s="164"/>
      <c r="W182" s="164"/>
      <c r="X182" s="164"/>
      <c r="Y182" s="164"/>
      <c r="Z182" s="164"/>
      <c r="AA182" s="164"/>
      <c r="AB182" s="164"/>
      <c r="AC182" s="164"/>
      <c r="AD182" s="164"/>
      <c r="AE182" s="164"/>
      <c r="AF182" s="164"/>
      <c r="AG182" s="164"/>
      <c r="AH182" s="164"/>
      <c r="AI182" s="164"/>
      <c r="AJ182" s="164"/>
      <c r="AK182" s="164"/>
      <c r="AL182" s="164"/>
      <c r="AM182" s="164"/>
      <c r="AN182" s="164"/>
      <c r="AO182" s="164"/>
      <c r="AP182" s="164"/>
      <c r="AQ182" s="164"/>
      <c r="AR182" s="164"/>
      <c r="AS182" s="164"/>
      <c r="AT182" s="164"/>
      <c r="AU182" s="164"/>
      <c r="AV182" s="164"/>
      <c r="AW182" s="164"/>
      <c r="AX182" s="164"/>
      <c r="AY182" s="164"/>
      <c r="AZ182" s="164"/>
      <c r="BA182" s="164"/>
      <c r="BB182" s="164"/>
      <c r="BC182" s="164"/>
      <c r="BD182" s="164"/>
      <c r="BE182" s="164"/>
      <c r="BF182" s="164"/>
      <c r="BG182" s="164"/>
      <c r="BH182" s="164"/>
      <c r="BI182" s="164"/>
      <c r="BJ182" s="164"/>
      <c r="BK182" s="164"/>
      <c r="BL182" s="164"/>
      <c r="BM182" s="164"/>
      <c r="BN182" s="164"/>
      <c r="BO182" s="164"/>
      <c r="BP182" s="164"/>
      <c r="BQ182" s="164"/>
      <c r="BR182" s="164"/>
      <c r="BS182" s="164"/>
      <c r="BT182" s="164"/>
      <c r="BU182" s="164"/>
      <c r="BV182" s="164"/>
      <c r="BW182" s="164"/>
      <c r="BX182" s="164"/>
      <c r="BY182" s="164"/>
      <c r="BZ182" s="164"/>
      <c r="CA182" s="164"/>
      <c r="CB182" s="164"/>
      <c r="CC182" s="164"/>
    </row>
    <row r="183" spans="1:81" s="16" customFormat="1" ht="15.6" hidden="1" thickTop="1" x14ac:dyDescent="0.25">
      <c r="A183" s="163"/>
      <c r="B183" s="164"/>
      <c r="C183" s="164"/>
      <c r="D183" s="164"/>
      <c r="E183" s="164"/>
      <c r="F183" s="164"/>
      <c r="G183" s="164"/>
      <c r="H183" s="164"/>
      <c r="I183" s="165"/>
      <c r="J183" s="165"/>
      <c r="K183" s="164"/>
      <c r="L183" s="164"/>
      <c r="M183" s="164"/>
      <c r="N183" s="163"/>
      <c r="O183" s="164"/>
      <c r="P183" s="164"/>
      <c r="Q183" s="164"/>
      <c r="R183" s="164"/>
      <c r="S183" s="164"/>
      <c r="T183" s="164"/>
      <c r="U183" s="164"/>
      <c r="V183" s="164"/>
      <c r="W183" s="164"/>
      <c r="X183" s="164"/>
      <c r="Y183" s="164"/>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row>
    <row r="184" spans="1:81" s="16" customFormat="1" ht="15.6" hidden="1" thickTop="1" x14ac:dyDescent="0.25">
      <c r="A184" s="163"/>
      <c r="B184" s="164"/>
      <c r="C184" s="164"/>
      <c r="D184" s="164"/>
      <c r="E184" s="164"/>
      <c r="F184" s="164"/>
      <c r="G184" s="164"/>
      <c r="H184" s="164"/>
      <c r="I184" s="165"/>
      <c r="J184" s="165"/>
      <c r="K184" s="164"/>
      <c r="L184" s="164"/>
      <c r="M184" s="164"/>
      <c r="N184" s="163"/>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row>
    <row r="185" spans="1:81" s="16" customFormat="1" ht="15.6" hidden="1" thickTop="1" x14ac:dyDescent="0.25">
      <c r="A185" s="163"/>
      <c r="B185" s="164"/>
      <c r="C185" s="164"/>
      <c r="D185" s="164"/>
      <c r="E185" s="164"/>
      <c r="F185" s="164"/>
      <c r="G185" s="164"/>
      <c r="H185" s="164"/>
      <c r="I185" s="165"/>
      <c r="J185" s="165"/>
      <c r="K185" s="164"/>
      <c r="L185" s="164"/>
      <c r="M185" s="164"/>
      <c r="N185" s="163"/>
      <c r="O185" s="164"/>
      <c r="P185" s="164"/>
      <c r="Q185" s="164"/>
      <c r="R185" s="164"/>
      <c r="S185" s="164"/>
      <c r="T185" s="164"/>
      <c r="U185" s="164"/>
      <c r="V185" s="164"/>
      <c r="W185" s="164"/>
      <c r="X185" s="164"/>
      <c r="Y185" s="164"/>
      <c r="Z185" s="164"/>
      <c r="AA185" s="164"/>
      <c r="AB185" s="164"/>
      <c r="AC185" s="164"/>
      <c r="AD185" s="164"/>
      <c r="AE185" s="164"/>
      <c r="AF185" s="164"/>
      <c r="AG185" s="164"/>
      <c r="AH185" s="164"/>
      <c r="AI185" s="164"/>
      <c r="AJ185" s="164"/>
      <c r="AK185" s="164"/>
      <c r="AL185" s="164"/>
      <c r="AM185" s="164"/>
      <c r="AN185" s="164"/>
      <c r="AO185" s="164"/>
      <c r="AP185" s="164"/>
      <c r="AQ185" s="164"/>
      <c r="AR185" s="164"/>
      <c r="AS185" s="164"/>
      <c r="AT185" s="164"/>
      <c r="AU185" s="164"/>
      <c r="AV185" s="164"/>
      <c r="AW185" s="164"/>
      <c r="AX185" s="164"/>
      <c r="AY185" s="164"/>
      <c r="AZ185" s="164"/>
      <c r="BA185" s="164"/>
      <c r="BB185" s="164"/>
      <c r="BC185" s="164"/>
      <c r="BD185" s="164"/>
      <c r="BE185" s="164"/>
      <c r="BF185" s="164"/>
      <c r="BG185" s="164"/>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row>
    <row r="186" spans="1:81" s="16" customFormat="1" ht="15.6" hidden="1" thickTop="1" x14ac:dyDescent="0.25">
      <c r="A186" s="163"/>
      <c r="B186" s="164"/>
      <c r="C186" s="164"/>
      <c r="D186" s="164"/>
      <c r="E186" s="164"/>
      <c r="F186" s="164"/>
      <c r="G186" s="164"/>
      <c r="H186" s="164"/>
      <c r="I186" s="165"/>
      <c r="J186" s="165"/>
      <c r="K186" s="164"/>
      <c r="L186" s="164"/>
      <c r="M186" s="164"/>
      <c r="N186" s="163"/>
      <c r="O186" s="164"/>
      <c r="P186" s="164"/>
      <c r="Q186" s="164"/>
      <c r="R186" s="164"/>
      <c r="S186" s="164"/>
      <c r="T186" s="164"/>
      <c r="U186" s="164"/>
      <c r="V186" s="164"/>
      <c r="W186" s="164"/>
      <c r="X186" s="164"/>
      <c r="Y186" s="164"/>
      <c r="Z186" s="164"/>
      <c r="AA186" s="164"/>
      <c r="AB186" s="164"/>
      <c r="AC186" s="164"/>
      <c r="AD186" s="164"/>
      <c r="AE186" s="164"/>
      <c r="AF186" s="164"/>
      <c r="AG186" s="164"/>
      <c r="AH186" s="164"/>
      <c r="AI186" s="164"/>
      <c r="AJ186" s="164"/>
      <c r="AK186" s="164"/>
      <c r="AL186" s="164"/>
      <c r="AM186" s="164"/>
      <c r="AN186" s="164"/>
      <c r="AO186" s="164"/>
      <c r="AP186" s="164"/>
      <c r="AQ186" s="164"/>
      <c r="AR186" s="164"/>
      <c r="AS186" s="164"/>
      <c r="AT186" s="164"/>
      <c r="AU186" s="164"/>
      <c r="AV186" s="164"/>
      <c r="AW186" s="164"/>
      <c r="AX186" s="164"/>
      <c r="AY186" s="164"/>
      <c r="AZ186" s="164"/>
      <c r="BA186" s="164"/>
      <c r="BB186" s="164"/>
      <c r="BC186" s="164"/>
      <c r="BD186" s="164"/>
      <c r="BE186" s="164"/>
      <c r="BF186" s="164"/>
      <c r="BG186" s="164"/>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row>
    <row r="187" spans="1:81" s="16" customFormat="1" ht="15.6" hidden="1" thickTop="1" x14ac:dyDescent="0.25">
      <c r="A187" s="163"/>
      <c r="B187" s="164"/>
      <c r="C187" s="164"/>
      <c r="D187" s="164"/>
      <c r="E187" s="164"/>
      <c r="F187" s="164"/>
      <c r="G187" s="164"/>
      <c r="H187" s="164"/>
      <c r="I187" s="165"/>
      <c r="J187" s="165"/>
      <c r="K187" s="164"/>
      <c r="L187" s="164"/>
      <c r="M187" s="164"/>
      <c r="N187" s="163"/>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c r="AV187" s="164"/>
      <c r="AW187" s="164"/>
      <c r="AX187" s="164"/>
      <c r="AY187" s="164"/>
      <c r="AZ187" s="164"/>
      <c r="BA187" s="164"/>
      <c r="BB187" s="164"/>
      <c r="BC187" s="164"/>
      <c r="BD187" s="164"/>
      <c r="BE187" s="164"/>
      <c r="BF187" s="164"/>
      <c r="BG187" s="164"/>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row>
    <row r="188" spans="1:81" s="16" customFormat="1" ht="15.6" hidden="1" thickTop="1" x14ac:dyDescent="0.25">
      <c r="A188" s="163"/>
      <c r="B188" s="164"/>
      <c r="C188" s="164"/>
      <c r="D188" s="164"/>
      <c r="E188" s="164"/>
      <c r="F188" s="164"/>
      <c r="G188" s="164"/>
      <c r="H188" s="164"/>
      <c r="I188" s="165"/>
      <c r="J188" s="165"/>
      <c r="K188" s="164"/>
      <c r="L188" s="164"/>
      <c r="M188" s="164"/>
      <c r="N188" s="163"/>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c r="AV188" s="164"/>
      <c r="AW188" s="164"/>
      <c r="AX188" s="164"/>
      <c r="AY188" s="164"/>
      <c r="AZ188" s="164"/>
      <c r="BA188" s="164"/>
      <c r="BB188" s="164"/>
      <c r="BC188" s="164"/>
      <c r="BD188" s="164"/>
      <c r="BE188" s="164"/>
      <c r="BF188" s="164"/>
      <c r="BG188" s="164"/>
      <c r="BH188" s="164"/>
      <c r="BI188" s="164"/>
      <c r="BJ188" s="164"/>
      <c r="BK188" s="164"/>
      <c r="BL188" s="164"/>
      <c r="BM188" s="164"/>
      <c r="BN188" s="164"/>
      <c r="BO188" s="164"/>
      <c r="BP188" s="164"/>
      <c r="BQ188" s="164"/>
      <c r="BR188" s="164"/>
      <c r="BS188" s="164"/>
      <c r="BT188" s="164"/>
      <c r="BU188" s="164"/>
      <c r="BV188" s="164"/>
      <c r="BW188" s="164"/>
      <c r="BX188" s="164"/>
      <c r="BY188" s="164"/>
      <c r="BZ188" s="164"/>
      <c r="CA188" s="164"/>
      <c r="CB188" s="164"/>
      <c r="CC188" s="164"/>
    </row>
    <row r="189" spans="1:81" s="16" customFormat="1" ht="15.6" hidden="1" thickTop="1" x14ac:dyDescent="0.25">
      <c r="A189" s="163"/>
      <c r="B189" s="164"/>
      <c r="C189" s="164"/>
      <c r="D189" s="164"/>
      <c r="E189" s="164"/>
      <c r="F189" s="164"/>
      <c r="G189" s="164"/>
      <c r="H189" s="164"/>
      <c r="I189" s="165"/>
      <c r="J189" s="165"/>
      <c r="K189" s="164"/>
      <c r="L189" s="164"/>
      <c r="M189" s="164"/>
      <c r="N189" s="163"/>
      <c r="O189" s="164"/>
      <c r="P189" s="164"/>
      <c r="Q189" s="164"/>
      <c r="R189" s="164"/>
      <c r="S189" s="164"/>
      <c r="T189" s="164"/>
      <c r="U189" s="164"/>
      <c r="V189" s="164"/>
      <c r="W189" s="164"/>
      <c r="X189" s="164"/>
      <c r="Y189" s="164"/>
      <c r="Z189" s="164"/>
      <c r="AA189" s="164"/>
      <c r="AB189" s="164"/>
      <c r="AC189" s="164"/>
      <c r="AD189" s="164"/>
      <c r="AE189" s="164"/>
      <c r="AF189" s="164"/>
      <c r="AG189" s="164"/>
      <c r="AH189" s="164"/>
      <c r="AI189" s="164"/>
      <c r="AJ189" s="164"/>
      <c r="AK189" s="164"/>
      <c r="AL189" s="164"/>
      <c r="AM189" s="164"/>
      <c r="AN189" s="164"/>
      <c r="AO189" s="164"/>
      <c r="AP189" s="164"/>
      <c r="AQ189" s="164"/>
      <c r="AR189" s="164"/>
      <c r="AS189" s="164"/>
      <c r="AT189" s="164"/>
      <c r="AU189" s="164"/>
      <c r="AV189" s="164"/>
      <c r="AW189" s="164"/>
      <c r="AX189" s="164"/>
      <c r="AY189" s="164"/>
      <c r="AZ189" s="164"/>
      <c r="BA189" s="164"/>
      <c r="BB189" s="164"/>
      <c r="BC189" s="164"/>
      <c r="BD189" s="164"/>
      <c r="BE189" s="164"/>
      <c r="BF189" s="164"/>
      <c r="BG189" s="164"/>
      <c r="BH189" s="164"/>
      <c r="BI189" s="164"/>
      <c r="BJ189" s="164"/>
      <c r="BK189" s="164"/>
      <c r="BL189" s="164"/>
      <c r="BM189" s="164"/>
      <c r="BN189" s="164"/>
      <c r="BO189" s="164"/>
      <c r="BP189" s="164"/>
      <c r="BQ189" s="164"/>
      <c r="BR189" s="164"/>
      <c r="BS189" s="164"/>
      <c r="BT189" s="164"/>
      <c r="BU189" s="164"/>
      <c r="BV189" s="164"/>
      <c r="BW189" s="164"/>
      <c r="BX189" s="164"/>
      <c r="BY189" s="164"/>
      <c r="BZ189" s="164"/>
      <c r="CA189" s="164"/>
      <c r="CB189" s="164"/>
      <c r="CC189" s="164"/>
    </row>
    <row r="190" spans="1:81" s="16" customFormat="1" ht="15.6" hidden="1" thickTop="1" x14ac:dyDescent="0.25">
      <c r="A190" s="163"/>
      <c r="B190" s="164"/>
      <c r="C190" s="164"/>
      <c r="D190" s="164"/>
      <c r="E190" s="164"/>
      <c r="F190" s="164"/>
      <c r="G190" s="164"/>
      <c r="H190" s="164"/>
      <c r="I190" s="165"/>
      <c r="J190" s="165"/>
      <c r="K190" s="164"/>
      <c r="L190" s="164"/>
      <c r="M190" s="164"/>
      <c r="N190" s="163"/>
      <c r="O190" s="164"/>
      <c r="P190" s="164"/>
      <c r="Q190" s="164"/>
      <c r="R190" s="164"/>
      <c r="S190" s="164"/>
      <c r="T190" s="164"/>
      <c r="U190" s="164"/>
      <c r="V190" s="164"/>
      <c r="W190" s="164"/>
      <c r="X190" s="164"/>
      <c r="Y190" s="164"/>
      <c r="Z190" s="164"/>
      <c r="AA190" s="164"/>
      <c r="AB190" s="164"/>
      <c r="AC190" s="164"/>
      <c r="AD190" s="164"/>
      <c r="AE190" s="164"/>
      <c r="AF190" s="164"/>
      <c r="AG190" s="164"/>
      <c r="AH190" s="164"/>
      <c r="AI190" s="164"/>
      <c r="AJ190" s="164"/>
      <c r="AK190" s="164"/>
      <c r="AL190" s="164"/>
      <c r="AM190" s="164"/>
      <c r="AN190" s="164"/>
      <c r="AO190" s="164"/>
      <c r="AP190" s="164"/>
      <c r="AQ190" s="164"/>
      <c r="AR190" s="164"/>
      <c r="AS190" s="164"/>
      <c r="AT190" s="164"/>
      <c r="AU190" s="164"/>
      <c r="AV190" s="164"/>
      <c r="AW190" s="164"/>
      <c r="AX190" s="164"/>
      <c r="AY190" s="164"/>
      <c r="AZ190" s="164"/>
      <c r="BA190" s="164"/>
      <c r="BB190" s="164"/>
      <c r="BC190" s="164"/>
      <c r="BD190" s="164"/>
      <c r="BE190" s="164"/>
      <c r="BF190" s="164"/>
      <c r="BG190" s="164"/>
      <c r="BH190" s="164"/>
      <c r="BI190" s="164"/>
      <c r="BJ190" s="164"/>
      <c r="BK190" s="164"/>
      <c r="BL190" s="164"/>
      <c r="BM190" s="164"/>
      <c r="BN190" s="164"/>
      <c r="BO190" s="164"/>
      <c r="BP190" s="164"/>
      <c r="BQ190" s="164"/>
      <c r="BR190" s="164"/>
      <c r="BS190" s="164"/>
      <c r="BT190" s="164"/>
      <c r="BU190" s="164"/>
      <c r="BV190" s="164"/>
      <c r="BW190" s="164"/>
      <c r="BX190" s="164"/>
      <c r="BY190" s="164"/>
      <c r="BZ190" s="164"/>
      <c r="CA190" s="164"/>
      <c r="CB190" s="164"/>
      <c r="CC190" s="164"/>
    </row>
    <row r="191" spans="1:81" s="16" customFormat="1" ht="15.6" hidden="1" thickTop="1" x14ac:dyDescent="0.25">
      <c r="A191" s="163"/>
      <c r="B191" s="164"/>
      <c r="C191" s="164"/>
      <c r="D191" s="164"/>
      <c r="E191" s="164"/>
      <c r="F191" s="164"/>
      <c r="G191" s="164"/>
      <c r="H191" s="164"/>
      <c r="I191" s="165"/>
      <c r="J191" s="165"/>
      <c r="K191" s="164"/>
      <c r="L191" s="164"/>
      <c r="M191" s="164"/>
      <c r="N191" s="163"/>
      <c r="O191" s="164"/>
      <c r="P191" s="164"/>
      <c r="Q191" s="164"/>
      <c r="R191" s="164"/>
      <c r="S191" s="164"/>
      <c r="T191" s="164"/>
      <c r="U191" s="164"/>
      <c r="V191" s="164"/>
      <c r="W191" s="164"/>
      <c r="X191" s="164"/>
      <c r="Y191" s="164"/>
      <c r="Z191" s="164"/>
      <c r="AA191" s="164"/>
      <c r="AB191" s="164"/>
      <c r="AC191" s="164"/>
      <c r="AD191" s="164"/>
      <c r="AE191" s="164"/>
      <c r="AF191" s="164"/>
      <c r="AG191" s="164"/>
      <c r="AH191" s="164"/>
      <c r="AI191" s="164"/>
      <c r="AJ191" s="164"/>
      <c r="AK191" s="164"/>
      <c r="AL191" s="164"/>
      <c r="AM191" s="164"/>
      <c r="AN191" s="164"/>
      <c r="AO191" s="164"/>
      <c r="AP191" s="164"/>
      <c r="AQ191" s="164"/>
      <c r="AR191" s="164"/>
      <c r="AS191" s="164"/>
      <c r="AT191" s="164"/>
      <c r="AU191" s="164"/>
      <c r="AV191" s="164"/>
      <c r="AW191" s="164"/>
      <c r="AX191" s="164"/>
      <c r="AY191" s="164"/>
      <c r="AZ191" s="164"/>
      <c r="BA191" s="164"/>
      <c r="BB191" s="164"/>
      <c r="BC191" s="164"/>
      <c r="BD191" s="164"/>
      <c r="BE191" s="164"/>
      <c r="BF191" s="164"/>
      <c r="BG191" s="164"/>
      <c r="BH191" s="164"/>
      <c r="BI191" s="164"/>
      <c r="BJ191" s="164"/>
      <c r="BK191" s="164"/>
      <c r="BL191" s="164"/>
      <c r="BM191" s="164"/>
      <c r="BN191" s="164"/>
      <c r="BO191" s="164"/>
      <c r="BP191" s="164"/>
      <c r="BQ191" s="164"/>
      <c r="BR191" s="164"/>
      <c r="BS191" s="164"/>
      <c r="BT191" s="164"/>
      <c r="BU191" s="164"/>
      <c r="BV191" s="164"/>
      <c r="BW191" s="164"/>
      <c r="BX191" s="164"/>
      <c r="BY191" s="164"/>
      <c r="BZ191" s="164"/>
      <c r="CA191" s="164"/>
      <c r="CB191" s="164"/>
      <c r="CC191" s="164"/>
    </row>
    <row r="192" spans="1:81" s="16" customFormat="1" ht="15.6" hidden="1" thickTop="1" x14ac:dyDescent="0.25">
      <c r="A192" s="163"/>
      <c r="B192" s="164"/>
      <c r="C192" s="164"/>
      <c r="D192" s="164"/>
      <c r="E192" s="164"/>
      <c r="F192" s="164"/>
      <c r="G192" s="164"/>
      <c r="H192" s="164"/>
      <c r="I192" s="165"/>
      <c r="J192" s="165"/>
      <c r="K192" s="164"/>
      <c r="L192" s="164"/>
      <c r="M192" s="164"/>
      <c r="N192" s="163"/>
      <c r="O192" s="164"/>
      <c r="P192" s="164"/>
      <c r="Q192" s="164"/>
      <c r="R192" s="164"/>
      <c r="S192" s="164"/>
      <c r="T192" s="164"/>
      <c r="U192" s="164"/>
      <c r="V192" s="164"/>
      <c r="W192" s="164"/>
      <c r="X192" s="164"/>
      <c r="Y192" s="164"/>
      <c r="Z192" s="164"/>
      <c r="AA192" s="164"/>
      <c r="AB192" s="164"/>
      <c r="AC192" s="164"/>
      <c r="AD192" s="164"/>
      <c r="AE192" s="164"/>
      <c r="AF192" s="164"/>
      <c r="AG192" s="164"/>
      <c r="AH192" s="164"/>
      <c r="AI192" s="164"/>
      <c r="AJ192" s="164"/>
      <c r="AK192" s="164"/>
      <c r="AL192" s="164"/>
      <c r="AM192" s="164"/>
      <c r="AN192" s="164"/>
      <c r="AO192" s="164"/>
      <c r="AP192" s="164"/>
      <c r="AQ192" s="164"/>
      <c r="AR192" s="164"/>
      <c r="AS192" s="164"/>
      <c r="AT192" s="164"/>
      <c r="AU192" s="164"/>
      <c r="AV192" s="164"/>
      <c r="AW192" s="164"/>
      <c r="AX192" s="164"/>
      <c r="AY192" s="164"/>
      <c r="AZ192" s="164"/>
      <c r="BA192" s="164"/>
      <c r="BB192" s="164"/>
      <c r="BC192" s="164"/>
      <c r="BD192" s="164"/>
      <c r="BE192" s="164"/>
      <c r="BF192" s="164"/>
      <c r="BG192" s="164"/>
      <c r="BH192" s="164"/>
      <c r="BI192" s="164"/>
      <c r="BJ192" s="164"/>
      <c r="BK192" s="164"/>
      <c r="BL192" s="164"/>
      <c r="BM192" s="164"/>
      <c r="BN192" s="164"/>
      <c r="BO192" s="164"/>
      <c r="BP192" s="164"/>
      <c r="BQ192" s="164"/>
      <c r="BR192" s="164"/>
      <c r="BS192" s="164"/>
      <c r="BT192" s="164"/>
      <c r="BU192" s="164"/>
      <c r="BV192" s="164"/>
      <c r="BW192" s="164"/>
      <c r="BX192" s="164"/>
      <c r="BY192" s="164"/>
      <c r="BZ192" s="164"/>
      <c r="CA192" s="164"/>
      <c r="CB192" s="164"/>
      <c r="CC192" s="164"/>
    </row>
    <row r="193" spans="1:81" s="16" customFormat="1" ht="15.6" hidden="1" thickTop="1" x14ac:dyDescent="0.25">
      <c r="A193" s="163"/>
      <c r="B193" s="164"/>
      <c r="C193" s="164"/>
      <c r="D193" s="164"/>
      <c r="E193" s="164"/>
      <c r="F193" s="164"/>
      <c r="G193" s="164"/>
      <c r="H193" s="164"/>
      <c r="I193" s="165"/>
      <c r="J193" s="165"/>
      <c r="K193" s="164"/>
      <c r="L193" s="164"/>
      <c r="M193" s="164"/>
      <c r="N193" s="163"/>
      <c r="O193" s="164"/>
      <c r="P193" s="164"/>
      <c r="Q193" s="164"/>
      <c r="R193" s="164"/>
      <c r="S193" s="164"/>
      <c r="T193" s="164"/>
      <c r="U193" s="164"/>
      <c r="V193" s="164"/>
      <c r="W193" s="164"/>
      <c r="X193" s="164"/>
      <c r="Y193" s="164"/>
      <c r="Z193" s="164"/>
      <c r="AA193" s="164"/>
      <c r="AB193" s="164"/>
      <c r="AC193" s="164"/>
      <c r="AD193" s="164"/>
      <c r="AE193" s="164"/>
      <c r="AF193" s="164"/>
      <c r="AG193" s="164"/>
      <c r="AH193" s="164"/>
      <c r="AI193" s="164"/>
      <c r="AJ193" s="164"/>
      <c r="AK193" s="164"/>
      <c r="AL193" s="164"/>
      <c r="AM193" s="164"/>
      <c r="AN193" s="164"/>
      <c r="AO193" s="164"/>
      <c r="AP193" s="164"/>
      <c r="AQ193" s="164"/>
      <c r="AR193" s="164"/>
      <c r="AS193" s="164"/>
      <c r="AT193" s="164"/>
      <c r="AU193" s="164"/>
      <c r="AV193" s="164"/>
      <c r="AW193" s="164"/>
      <c r="AX193" s="164"/>
      <c r="AY193" s="164"/>
      <c r="AZ193" s="164"/>
      <c r="BA193" s="164"/>
      <c r="BB193" s="164"/>
      <c r="BC193" s="164"/>
      <c r="BD193" s="164"/>
      <c r="BE193" s="164"/>
      <c r="BF193" s="164"/>
      <c r="BG193" s="164"/>
      <c r="BH193" s="164"/>
      <c r="BI193" s="164"/>
      <c r="BJ193" s="164"/>
      <c r="BK193" s="164"/>
      <c r="BL193" s="164"/>
      <c r="BM193" s="164"/>
      <c r="BN193" s="164"/>
      <c r="BO193" s="164"/>
      <c r="BP193" s="164"/>
      <c r="BQ193" s="164"/>
      <c r="BR193" s="164"/>
      <c r="BS193" s="164"/>
      <c r="BT193" s="164"/>
      <c r="BU193" s="164"/>
      <c r="BV193" s="164"/>
      <c r="BW193" s="164"/>
      <c r="BX193" s="164"/>
      <c r="BY193" s="164"/>
      <c r="BZ193" s="164"/>
      <c r="CA193" s="164"/>
      <c r="CB193" s="164"/>
      <c r="CC193" s="164"/>
    </row>
    <row r="194" spans="1:81" s="16" customFormat="1" ht="15.6" hidden="1" thickTop="1" x14ac:dyDescent="0.25">
      <c r="A194" s="163"/>
      <c r="B194" s="164"/>
      <c r="C194" s="164"/>
      <c r="D194" s="164"/>
      <c r="E194" s="164"/>
      <c r="F194" s="164"/>
      <c r="G194" s="164"/>
      <c r="H194" s="164"/>
      <c r="I194" s="165"/>
      <c r="J194" s="165"/>
      <c r="K194" s="164"/>
      <c r="L194" s="164"/>
      <c r="M194" s="164"/>
      <c r="N194" s="163"/>
      <c r="O194" s="164"/>
      <c r="P194" s="164"/>
      <c r="Q194" s="164"/>
      <c r="R194" s="164"/>
      <c r="S194" s="164"/>
      <c r="T194" s="164"/>
      <c r="U194" s="164"/>
      <c r="V194" s="164"/>
      <c r="W194" s="164"/>
      <c r="X194" s="164"/>
      <c r="Y194" s="164"/>
      <c r="Z194" s="164"/>
      <c r="AA194" s="164"/>
      <c r="AB194" s="164"/>
      <c r="AC194" s="164"/>
      <c r="AD194" s="164"/>
      <c r="AE194" s="164"/>
      <c r="AF194" s="164"/>
      <c r="AG194" s="164"/>
      <c r="AH194" s="164"/>
      <c r="AI194" s="164"/>
      <c r="AJ194" s="164"/>
      <c r="AK194" s="164"/>
      <c r="AL194" s="164"/>
      <c r="AM194" s="164"/>
      <c r="AN194" s="164"/>
      <c r="AO194" s="164"/>
      <c r="AP194" s="164"/>
      <c r="AQ194" s="164"/>
      <c r="AR194" s="164"/>
      <c r="AS194" s="164"/>
      <c r="AT194" s="164"/>
      <c r="AU194" s="164"/>
      <c r="AV194" s="164"/>
      <c r="AW194" s="164"/>
      <c r="AX194" s="164"/>
      <c r="AY194" s="164"/>
      <c r="AZ194" s="164"/>
      <c r="BA194" s="164"/>
      <c r="BB194" s="164"/>
      <c r="BC194" s="164"/>
      <c r="BD194" s="164"/>
      <c r="BE194" s="164"/>
      <c r="BF194" s="164"/>
      <c r="BG194" s="164"/>
      <c r="BH194" s="164"/>
      <c r="BI194" s="164"/>
      <c r="BJ194" s="164"/>
      <c r="BK194" s="164"/>
      <c r="BL194" s="164"/>
      <c r="BM194" s="164"/>
      <c r="BN194" s="164"/>
      <c r="BO194" s="164"/>
      <c r="BP194" s="164"/>
      <c r="BQ194" s="164"/>
      <c r="BR194" s="164"/>
      <c r="BS194" s="164"/>
      <c r="BT194" s="164"/>
      <c r="BU194" s="164"/>
      <c r="BV194" s="164"/>
      <c r="BW194" s="164"/>
      <c r="BX194" s="164"/>
      <c r="BY194" s="164"/>
      <c r="BZ194" s="164"/>
      <c r="CA194" s="164"/>
      <c r="CB194" s="164"/>
      <c r="CC194" s="164"/>
    </row>
    <row r="195" spans="1:81" s="16" customFormat="1" ht="15.6" hidden="1" thickTop="1" x14ac:dyDescent="0.25">
      <c r="A195" s="163"/>
      <c r="B195" s="164"/>
      <c r="C195" s="164"/>
      <c r="D195" s="164"/>
      <c r="E195" s="164"/>
      <c r="F195" s="164"/>
      <c r="G195" s="164"/>
      <c r="H195" s="164"/>
      <c r="I195" s="165"/>
      <c r="J195" s="165"/>
      <c r="K195" s="164"/>
      <c r="L195" s="164"/>
      <c r="M195" s="164"/>
      <c r="N195" s="163"/>
      <c r="O195" s="164"/>
      <c r="P195" s="164"/>
      <c r="Q195" s="164"/>
      <c r="R195" s="164"/>
      <c r="S195" s="164"/>
      <c r="T195" s="164"/>
      <c r="U195" s="164"/>
      <c r="V195" s="164"/>
      <c r="W195" s="164"/>
      <c r="X195" s="164"/>
      <c r="Y195" s="164"/>
      <c r="Z195" s="164"/>
      <c r="AA195" s="164"/>
      <c r="AB195" s="164"/>
      <c r="AC195" s="164"/>
      <c r="AD195" s="164"/>
      <c r="AE195" s="164"/>
      <c r="AF195" s="164"/>
      <c r="AG195" s="164"/>
      <c r="AH195" s="164"/>
      <c r="AI195" s="164"/>
      <c r="AJ195" s="164"/>
      <c r="AK195" s="164"/>
      <c r="AL195" s="164"/>
      <c r="AM195" s="164"/>
      <c r="AN195" s="164"/>
      <c r="AO195" s="164"/>
      <c r="AP195" s="164"/>
      <c r="AQ195" s="164"/>
      <c r="AR195" s="164"/>
      <c r="AS195" s="164"/>
      <c r="AT195" s="164"/>
      <c r="AU195" s="164"/>
      <c r="AV195" s="164"/>
      <c r="AW195" s="164"/>
      <c r="AX195" s="164"/>
      <c r="AY195" s="164"/>
      <c r="AZ195" s="164"/>
      <c r="BA195" s="164"/>
      <c r="BB195" s="164"/>
      <c r="BC195" s="164"/>
      <c r="BD195" s="164"/>
      <c r="BE195" s="164"/>
      <c r="BF195" s="164"/>
      <c r="BG195" s="164"/>
      <c r="BH195" s="164"/>
      <c r="BI195" s="164"/>
      <c r="BJ195" s="164"/>
      <c r="BK195" s="164"/>
      <c r="BL195" s="164"/>
      <c r="BM195" s="164"/>
      <c r="BN195" s="164"/>
      <c r="BO195" s="164"/>
      <c r="BP195" s="164"/>
      <c r="BQ195" s="164"/>
      <c r="BR195" s="164"/>
      <c r="BS195" s="164"/>
      <c r="BT195" s="164"/>
      <c r="BU195" s="164"/>
      <c r="BV195" s="164"/>
      <c r="BW195" s="164"/>
      <c r="BX195" s="164"/>
      <c r="BY195" s="164"/>
      <c r="BZ195" s="164"/>
      <c r="CA195" s="164"/>
      <c r="CB195" s="164"/>
      <c r="CC195" s="164"/>
    </row>
    <row r="196" spans="1:81" s="16" customFormat="1" ht="15.6" hidden="1" thickTop="1" x14ac:dyDescent="0.25">
      <c r="A196" s="163"/>
      <c r="B196" s="164"/>
      <c r="C196" s="164"/>
      <c r="D196" s="164"/>
      <c r="E196" s="164"/>
      <c r="F196" s="164"/>
      <c r="G196" s="164"/>
      <c r="H196" s="164"/>
      <c r="I196" s="165"/>
      <c r="J196" s="165"/>
      <c r="K196" s="164"/>
      <c r="L196" s="164"/>
      <c r="M196" s="164"/>
      <c r="N196" s="163"/>
      <c r="O196" s="164"/>
      <c r="P196" s="164"/>
      <c r="Q196" s="164"/>
      <c r="R196" s="164"/>
      <c r="S196" s="164"/>
      <c r="T196" s="164"/>
      <c r="U196" s="164"/>
      <c r="V196" s="164"/>
      <c r="W196" s="164"/>
      <c r="X196" s="164"/>
      <c r="Y196" s="164"/>
      <c r="Z196" s="164"/>
      <c r="AA196" s="164"/>
      <c r="AB196" s="164"/>
      <c r="AC196" s="164"/>
      <c r="AD196" s="164"/>
      <c r="AE196" s="164"/>
      <c r="AF196" s="164"/>
      <c r="AG196" s="164"/>
      <c r="AH196" s="164"/>
      <c r="AI196" s="164"/>
      <c r="AJ196" s="164"/>
      <c r="AK196" s="164"/>
      <c r="AL196" s="164"/>
      <c r="AM196" s="164"/>
      <c r="AN196" s="164"/>
      <c r="AO196" s="164"/>
      <c r="AP196" s="164"/>
      <c r="AQ196" s="164"/>
      <c r="AR196" s="164"/>
      <c r="AS196" s="164"/>
      <c r="AT196" s="164"/>
      <c r="AU196" s="164"/>
      <c r="AV196" s="164"/>
      <c r="AW196" s="164"/>
      <c r="AX196" s="164"/>
      <c r="AY196" s="164"/>
      <c r="AZ196" s="164"/>
      <c r="BA196" s="164"/>
      <c r="BB196" s="164"/>
      <c r="BC196" s="164"/>
      <c r="BD196" s="164"/>
      <c r="BE196" s="164"/>
      <c r="BF196" s="164"/>
      <c r="BG196" s="164"/>
      <c r="BH196" s="164"/>
      <c r="BI196" s="164"/>
      <c r="BJ196" s="164"/>
      <c r="BK196" s="164"/>
      <c r="BL196" s="164"/>
      <c r="BM196" s="164"/>
      <c r="BN196" s="164"/>
      <c r="BO196" s="164"/>
      <c r="BP196" s="164"/>
      <c r="BQ196" s="164"/>
      <c r="BR196" s="164"/>
      <c r="BS196" s="164"/>
      <c r="BT196" s="164"/>
      <c r="BU196" s="164"/>
      <c r="BV196" s="164"/>
      <c r="BW196" s="164"/>
      <c r="BX196" s="164"/>
      <c r="BY196" s="164"/>
      <c r="BZ196" s="164"/>
      <c r="CA196" s="164"/>
      <c r="CB196" s="164"/>
      <c r="CC196" s="164"/>
    </row>
    <row r="197" spans="1:81" s="16" customFormat="1" ht="15.6" hidden="1" thickTop="1" x14ac:dyDescent="0.25">
      <c r="A197" s="163"/>
      <c r="B197" s="164"/>
      <c r="C197" s="164"/>
      <c r="D197" s="164"/>
      <c r="E197" s="164"/>
      <c r="F197" s="164"/>
      <c r="G197" s="164"/>
      <c r="H197" s="164"/>
      <c r="I197" s="165"/>
      <c r="J197" s="165"/>
      <c r="K197" s="164"/>
      <c r="L197" s="164"/>
      <c r="M197" s="164"/>
      <c r="N197" s="163"/>
      <c r="O197" s="164"/>
      <c r="P197" s="164"/>
      <c r="Q197" s="164"/>
      <c r="R197" s="164"/>
      <c r="S197" s="164"/>
      <c r="T197" s="164"/>
      <c r="U197" s="164"/>
      <c r="V197" s="164"/>
      <c r="W197" s="164"/>
      <c r="X197" s="164"/>
      <c r="Y197" s="164"/>
      <c r="Z197" s="164"/>
      <c r="AA197" s="164"/>
      <c r="AB197" s="164"/>
      <c r="AC197" s="164"/>
      <c r="AD197" s="164"/>
      <c r="AE197" s="164"/>
      <c r="AF197" s="164"/>
      <c r="AG197" s="164"/>
      <c r="AH197" s="164"/>
      <c r="AI197" s="164"/>
      <c r="AJ197" s="164"/>
      <c r="AK197" s="164"/>
      <c r="AL197" s="164"/>
      <c r="AM197" s="164"/>
      <c r="AN197" s="164"/>
      <c r="AO197" s="164"/>
      <c r="AP197" s="164"/>
      <c r="AQ197" s="164"/>
      <c r="AR197" s="164"/>
      <c r="AS197" s="164"/>
      <c r="AT197" s="164"/>
      <c r="AU197" s="164"/>
      <c r="AV197" s="164"/>
      <c r="AW197" s="164"/>
      <c r="AX197" s="164"/>
      <c r="AY197" s="164"/>
      <c r="AZ197" s="164"/>
      <c r="BA197" s="164"/>
      <c r="BB197" s="164"/>
      <c r="BC197" s="164"/>
      <c r="BD197" s="164"/>
      <c r="BE197" s="164"/>
      <c r="BF197" s="164"/>
      <c r="BG197" s="164"/>
      <c r="BH197" s="164"/>
      <c r="BI197" s="164"/>
      <c r="BJ197" s="164"/>
      <c r="BK197" s="164"/>
      <c r="BL197" s="164"/>
      <c r="BM197" s="164"/>
      <c r="BN197" s="164"/>
      <c r="BO197" s="164"/>
      <c r="BP197" s="164"/>
      <c r="BQ197" s="164"/>
      <c r="BR197" s="164"/>
      <c r="BS197" s="164"/>
      <c r="BT197" s="164"/>
      <c r="BU197" s="164"/>
      <c r="BV197" s="164"/>
      <c r="BW197" s="164"/>
      <c r="BX197" s="164"/>
      <c r="BY197" s="164"/>
      <c r="BZ197" s="164"/>
      <c r="CA197" s="164"/>
      <c r="CB197" s="164"/>
      <c r="CC197" s="164"/>
    </row>
    <row r="198" spans="1:81" s="16" customFormat="1" ht="15.6" hidden="1" thickTop="1" x14ac:dyDescent="0.25">
      <c r="A198" s="163"/>
      <c r="B198" s="164"/>
      <c r="C198" s="164"/>
      <c r="D198" s="164"/>
      <c r="E198" s="164"/>
      <c r="F198" s="164"/>
      <c r="G198" s="164"/>
      <c r="H198" s="164"/>
      <c r="I198" s="165"/>
      <c r="J198" s="165"/>
      <c r="K198" s="164"/>
      <c r="L198" s="164"/>
      <c r="M198" s="164"/>
      <c r="N198" s="163"/>
      <c r="O198" s="164"/>
      <c r="P198" s="164"/>
      <c r="Q198" s="164"/>
      <c r="R198" s="164"/>
      <c r="S198" s="164"/>
      <c r="T198" s="164"/>
      <c r="U198" s="164"/>
      <c r="V198" s="164"/>
      <c r="W198" s="164"/>
      <c r="X198" s="164"/>
      <c r="Y198" s="164"/>
      <c r="Z198" s="164"/>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row>
    <row r="199" spans="1:81" s="16" customFormat="1" ht="15.6" hidden="1" thickTop="1" x14ac:dyDescent="0.25">
      <c r="A199" s="163"/>
      <c r="B199" s="164"/>
      <c r="C199" s="164"/>
      <c r="D199" s="164"/>
      <c r="E199" s="164"/>
      <c r="F199" s="164"/>
      <c r="G199" s="164"/>
      <c r="H199" s="164"/>
      <c r="I199" s="165"/>
      <c r="J199" s="165"/>
      <c r="K199" s="164"/>
      <c r="L199" s="164"/>
      <c r="M199" s="164"/>
      <c r="N199" s="163"/>
      <c r="O199" s="164"/>
      <c r="P199" s="164"/>
      <c r="Q199" s="164"/>
      <c r="R199" s="164"/>
      <c r="S199" s="164"/>
      <c r="T199" s="164"/>
      <c r="U199" s="164"/>
      <c r="V199" s="164"/>
      <c r="W199" s="164"/>
      <c r="X199" s="164"/>
      <c r="Y199" s="164"/>
      <c r="Z199" s="164"/>
      <c r="AA199" s="164"/>
      <c r="AB199" s="164"/>
      <c r="AC199" s="164"/>
      <c r="AD199" s="164"/>
      <c r="AE199" s="164"/>
      <c r="AF199" s="164"/>
      <c r="AG199" s="164"/>
      <c r="AH199" s="164"/>
      <c r="AI199" s="164"/>
      <c r="AJ199" s="164"/>
      <c r="AK199" s="164"/>
      <c r="AL199" s="164"/>
      <c r="AM199" s="164"/>
      <c r="AN199" s="164"/>
      <c r="AO199" s="164"/>
      <c r="AP199" s="164"/>
      <c r="AQ199" s="164"/>
      <c r="AR199" s="164"/>
      <c r="AS199" s="164"/>
      <c r="AT199" s="164"/>
      <c r="AU199" s="164"/>
      <c r="AV199" s="164"/>
      <c r="AW199" s="164"/>
      <c r="AX199" s="164"/>
      <c r="AY199" s="164"/>
      <c r="AZ199" s="164"/>
      <c r="BA199" s="164"/>
      <c r="BB199" s="164"/>
      <c r="BC199" s="164"/>
      <c r="BD199" s="164"/>
      <c r="BE199" s="164"/>
      <c r="BF199" s="164"/>
      <c r="BG199" s="164"/>
      <c r="BH199" s="164"/>
      <c r="BI199" s="164"/>
      <c r="BJ199" s="164"/>
      <c r="BK199" s="164"/>
      <c r="BL199" s="164"/>
      <c r="BM199" s="164"/>
      <c r="BN199" s="164"/>
      <c r="BO199" s="164"/>
      <c r="BP199" s="164"/>
      <c r="BQ199" s="164"/>
      <c r="BR199" s="164"/>
      <c r="BS199" s="164"/>
      <c r="BT199" s="164"/>
      <c r="BU199" s="164"/>
      <c r="BV199" s="164"/>
      <c r="BW199" s="164"/>
      <c r="BX199" s="164"/>
      <c r="BY199" s="164"/>
      <c r="BZ199" s="164"/>
      <c r="CA199" s="164"/>
      <c r="CB199" s="164"/>
      <c r="CC199" s="164"/>
    </row>
    <row r="200" spans="1:81" s="16" customFormat="1" ht="15.6" hidden="1" thickTop="1" x14ac:dyDescent="0.25">
      <c r="A200" s="163"/>
      <c r="I200" s="165"/>
      <c r="J200" s="165"/>
      <c r="K200" s="164"/>
      <c r="L200" s="164"/>
      <c r="M200" s="164"/>
      <c r="N200" s="15"/>
      <c r="T200" s="164"/>
      <c r="U200" s="164"/>
      <c r="V200" s="164"/>
      <c r="W200" s="164"/>
      <c r="X200" s="164"/>
      <c r="Y200" s="164"/>
      <c r="Z200" s="164"/>
      <c r="AA200" s="164"/>
      <c r="AB200" s="164"/>
      <c r="AC200" s="164"/>
      <c r="AD200" s="164"/>
      <c r="AE200" s="164"/>
      <c r="AF200" s="164"/>
      <c r="AG200" s="164"/>
      <c r="AH200" s="164"/>
      <c r="AI200" s="164"/>
      <c r="AJ200" s="164"/>
      <c r="AK200" s="164"/>
      <c r="AL200" s="164"/>
      <c r="AM200" s="164"/>
      <c r="AN200" s="164"/>
      <c r="AO200" s="164"/>
      <c r="AP200" s="164"/>
      <c r="AQ200" s="164"/>
      <c r="AR200" s="164"/>
      <c r="AS200" s="164"/>
      <c r="AT200" s="164"/>
      <c r="AU200" s="164"/>
      <c r="AV200" s="164"/>
      <c r="AW200" s="164"/>
      <c r="AX200" s="164"/>
      <c r="AY200" s="164"/>
      <c r="AZ200" s="164"/>
      <c r="BA200" s="164"/>
      <c r="BB200" s="164"/>
      <c r="BC200" s="164"/>
      <c r="BD200" s="164"/>
      <c r="BE200" s="164"/>
      <c r="BF200" s="164"/>
      <c r="BG200" s="164"/>
      <c r="BH200" s="164"/>
      <c r="BI200" s="164"/>
      <c r="BJ200" s="164"/>
      <c r="BK200" s="164"/>
      <c r="BL200" s="164"/>
      <c r="BM200" s="164"/>
      <c r="BN200" s="164"/>
      <c r="BO200" s="164"/>
      <c r="BP200" s="164"/>
      <c r="BQ200" s="164"/>
      <c r="BR200" s="164"/>
      <c r="BS200" s="164"/>
      <c r="BT200" s="164"/>
      <c r="BU200" s="164"/>
      <c r="BV200" s="164"/>
      <c r="BW200" s="164"/>
      <c r="BX200" s="164"/>
      <c r="BY200" s="164"/>
      <c r="BZ200" s="164"/>
      <c r="CA200" s="164"/>
      <c r="CB200" s="164"/>
      <c r="CC200" s="164"/>
    </row>
    <row r="201" spans="1:81" s="16" customFormat="1" ht="15.6" hidden="1" thickTop="1" x14ac:dyDescent="0.25">
      <c r="A201" s="163"/>
      <c r="I201" s="165"/>
      <c r="J201" s="165"/>
      <c r="K201" s="164"/>
      <c r="L201" s="164"/>
      <c r="M201" s="164"/>
      <c r="N201" s="15"/>
      <c r="T201" s="164"/>
      <c r="U201" s="164"/>
      <c r="V201" s="164"/>
      <c r="W201" s="164"/>
      <c r="X201" s="164"/>
      <c r="Y201" s="164"/>
      <c r="Z201" s="164"/>
      <c r="AA201" s="164"/>
      <c r="AB201" s="164"/>
      <c r="AC201" s="164"/>
      <c r="AD201" s="164"/>
      <c r="AE201" s="164"/>
      <c r="AF201" s="164"/>
      <c r="AG201" s="164"/>
      <c r="AH201" s="164"/>
      <c r="AI201" s="164"/>
      <c r="AJ201" s="164"/>
      <c r="AK201" s="164"/>
      <c r="AL201" s="164"/>
      <c r="AM201" s="164"/>
      <c r="AN201" s="164"/>
      <c r="AO201" s="164"/>
      <c r="AP201" s="164"/>
      <c r="AQ201" s="164"/>
      <c r="AR201" s="164"/>
      <c r="AS201" s="164"/>
      <c r="AT201" s="164"/>
      <c r="AU201" s="164"/>
      <c r="AV201" s="164"/>
      <c r="AW201" s="164"/>
      <c r="AX201" s="164"/>
      <c r="AY201" s="164"/>
      <c r="AZ201" s="164"/>
      <c r="BA201" s="164"/>
      <c r="BB201" s="164"/>
      <c r="BC201" s="164"/>
      <c r="BD201" s="164"/>
      <c r="BE201" s="164"/>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row>
    <row r="202" spans="1:81" s="16" customFormat="1" ht="15.6" hidden="1" thickTop="1" x14ac:dyDescent="0.25">
      <c r="A202" s="15"/>
      <c r="I202" s="17"/>
      <c r="J202" s="17"/>
      <c r="N202" s="15"/>
      <c r="T202" s="164"/>
    </row>
    <row r="203" spans="1:81" s="16" customFormat="1" ht="15.6" hidden="1" thickTop="1" x14ac:dyDescent="0.25">
      <c r="A203" s="15"/>
      <c r="I203" s="17"/>
      <c r="J203" s="17"/>
      <c r="N203" s="15"/>
    </row>
    <row r="204" spans="1:81" s="16" customFormat="1" ht="15.6" hidden="1" thickTop="1" x14ac:dyDescent="0.25">
      <c r="A204" s="15"/>
      <c r="I204" s="17"/>
      <c r="J204" s="17"/>
      <c r="N204" s="15"/>
    </row>
    <row r="205" spans="1:81" s="16" customFormat="1" ht="15.6" hidden="1" thickTop="1" x14ac:dyDescent="0.25">
      <c r="A205" s="15"/>
      <c r="I205" s="17"/>
      <c r="J205" s="17"/>
      <c r="N205" s="15"/>
    </row>
    <row r="206" spans="1:81" s="16" customFormat="1" ht="15.6" hidden="1" thickTop="1" x14ac:dyDescent="0.25">
      <c r="A206" s="15"/>
      <c r="I206" s="17"/>
      <c r="J206" s="17"/>
      <c r="N206" s="15"/>
    </row>
    <row r="207" spans="1:81" s="16" customFormat="1" ht="15.6" hidden="1" thickTop="1" x14ac:dyDescent="0.25">
      <c r="A207" s="15"/>
      <c r="I207" s="17"/>
      <c r="J207" s="17"/>
      <c r="N207" s="15"/>
    </row>
    <row r="208" spans="1:81" s="16" customFormat="1" ht="15.6" hidden="1" thickTop="1" x14ac:dyDescent="0.25">
      <c r="A208" s="15"/>
      <c r="I208" s="17"/>
      <c r="J208" s="17"/>
      <c r="N208" s="15"/>
    </row>
    <row r="209" spans="1:14" s="16" customFormat="1" ht="15.6" hidden="1" thickTop="1" x14ac:dyDescent="0.25">
      <c r="A209" s="15"/>
      <c r="I209" s="17"/>
      <c r="J209" s="17"/>
      <c r="N209" s="15"/>
    </row>
    <row r="210" spans="1:14" s="16" customFormat="1" ht="15.6" hidden="1" thickTop="1" x14ac:dyDescent="0.25">
      <c r="A210" s="15"/>
      <c r="I210" s="17"/>
      <c r="J210" s="17"/>
      <c r="N210" s="15"/>
    </row>
    <row r="211" spans="1:14" s="16" customFormat="1" ht="15.6" hidden="1" thickTop="1" x14ac:dyDescent="0.25">
      <c r="A211" s="15"/>
      <c r="I211" s="17"/>
      <c r="J211" s="17"/>
      <c r="N211" s="15"/>
    </row>
    <row r="212" spans="1:14" s="16" customFormat="1" ht="15.6" hidden="1" thickTop="1" x14ac:dyDescent="0.25">
      <c r="A212" s="15"/>
      <c r="I212" s="17"/>
      <c r="J212" s="17"/>
      <c r="N212" s="15"/>
    </row>
    <row r="213" spans="1:14" s="16" customFormat="1" ht="15.6" hidden="1" thickTop="1" x14ac:dyDescent="0.25">
      <c r="A213" s="15"/>
      <c r="I213" s="17"/>
      <c r="J213" s="17"/>
      <c r="N213" s="15"/>
    </row>
    <row r="214" spans="1:14" s="16" customFormat="1" ht="15.6" hidden="1" thickTop="1" x14ac:dyDescent="0.25">
      <c r="A214" s="15"/>
      <c r="I214" s="17"/>
      <c r="J214" s="17"/>
      <c r="N214" s="15"/>
    </row>
    <row r="215" spans="1:14" s="16" customFormat="1" ht="15.6" hidden="1" thickTop="1" x14ac:dyDescent="0.25">
      <c r="A215" s="15"/>
      <c r="I215" s="17"/>
      <c r="J215" s="17"/>
      <c r="N215" s="15"/>
    </row>
    <row r="216" spans="1:14" s="16" customFormat="1" ht="15.6" hidden="1" thickTop="1" x14ac:dyDescent="0.25">
      <c r="A216" s="15"/>
      <c r="I216" s="17"/>
      <c r="J216" s="17"/>
      <c r="N216" s="15"/>
    </row>
    <row r="217" spans="1:14" s="16" customFormat="1" ht="15.6" hidden="1" thickTop="1" x14ac:dyDescent="0.25">
      <c r="A217" s="15"/>
      <c r="I217" s="17"/>
      <c r="J217" s="17"/>
      <c r="N217" s="15"/>
    </row>
    <row r="218" spans="1:14" s="16" customFormat="1" ht="15.6" hidden="1" thickTop="1" x14ac:dyDescent="0.25">
      <c r="A218" s="15"/>
      <c r="I218" s="17"/>
      <c r="J218" s="17"/>
      <c r="N218" s="15"/>
    </row>
    <row r="219" spans="1:14" s="16" customFormat="1" ht="15.6" hidden="1" thickTop="1" x14ac:dyDescent="0.25">
      <c r="A219" s="15"/>
      <c r="I219" s="17"/>
      <c r="J219" s="17"/>
      <c r="N219" s="15"/>
    </row>
    <row r="220" spans="1:14" s="16" customFormat="1" ht="15.6" hidden="1" thickTop="1" x14ac:dyDescent="0.25">
      <c r="A220" s="15"/>
      <c r="I220" s="17"/>
      <c r="J220" s="17"/>
      <c r="N220" s="15"/>
    </row>
    <row r="221" spans="1:14" s="16" customFormat="1" ht="15.6" hidden="1" thickTop="1" x14ac:dyDescent="0.25">
      <c r="A221" s="15"/>
      <c r="I221" s="17"/>
      <c r="J221" s="17"/>
      <c r="N221" s="15"/>
    </row>
    <row r="222" spans="1:14" s="16" customFormat="1" ht="15.6" hidden="1" thickTop="1" x14ac:dyDescent="0.25">
      <c r="A222" s="15"/>
      <c r="I222" s="17"/>
      <c r="J222" s="17"/>
      <c r="N222" s="15"/>
    </row>
    <row r="223" spans="1:14" s="16" customFormat="1" ht="15.6" hidden="1" thickTop="1" x14ac:dyDescent="0.25">
      <c r="A223" s="15"/>
      <c r="I223" s="17"/>
      <c r="J223" s="17"/>
      <c r="N223" s="15"/>
    </row>
    <row r="224" spans="1:14" s="16" customFormat="1" ht="15.6" hidden="1" thickTop="1" x14ac:dyDescent="0.25">
      <c r="A224" s="15"/>
      <c r="I224" s="17"/>
      <c r="J224" s="17"/>
      <c r="N224" s="15"/>
    </row>
    <row r="225" spans="1:14" s="16" customFormat="1" ht="15.6" hidden="1" thickTop="1" x14ac:dyDescent="0.25">
      <c r="A225" s="15"/>
      <c r="I225" s="17"/>
      <c r="J225" s="17"/>
      <c r="N225" s="15"/>
    </row>
    <row r="226" spans="1:14" s="16" customFormat="1" ht="15.6" hidden="1" thickTop="1" x14ac:dyDescent="0.25">
      <c r="A226" s="15"/>
      <c r="I226" s="17"/>
      <c r="J226" s="17"/>
      <c r="N226" s="15"/>
    </row>
    <row r="227" spans="1:14" s="16" customFormat="1" ht="15.6" hidden="1" thickTop="1" x14ac:dyDescent="0.25">
      <c r="A227" s="15"/>
      <c r="I227" s="17"/>
      <c r="J227" s="17"/>
      <c r="N227" s="15"/>
    </row>
    <row r="228" spans="1:14" s="16" customFormat="1" ht="15.6" hidden="1" thickTop="1" x14ac:dyDescent="0.25">
      <c r="A228" s="15"/>
      <c r="I228" s="17"/>
      <c r="J228" s="17"/>
      <c r="N228" s="15"/>
    </row>
    <row r="229" spans="1:14" s="16" customFormat="1" ht="15.6" hidden="1" thickTop="1" x14ac:dyDescent="0.25">
      <c r="A229" s="15"/>
      <c r="I229" s="17"/>
      <c r="J229" s="17"/>
      <c r="N229" s="15"/>
    </row>
    <row r="230" spans="1:14" s="16" customFormat="1" ht="15.6" hidden="1" thickTop="1" x14ac:dyDescent="0.25">
      <c r="A230" s="15"/>
      <c r="I230" s="17"/>
      <c r="J230" s="17"/>
      <c r="N230" s="15"/>
    </row>
    <row r="231" spans="1:14" s="16" customFormat="1" ht="15.6" hidden="1" thickTop="1" x14ac:dyDescent="0.25">
      <c r="A231" s="15"/>
      <c r="I231" s="17"/>
      <c r="J231" s="17"/>
      <c r="N231" s="15"/>
    </row>
    <row r="232" spans="1:14" s="16" customFormat="1" ht="15.6" hidden="1" thickTop="1" x14ac:dyDescent="0.25">
      <c r="A232" s="15"/>
      <c r="I232" s="17"/>
      <c r="J232" s="17"/>
      <c r="N232" s="15"/>
    </row>
    <row r="233" spans="1:14" s="16" customFormat="1" ht="15.6" hidden="1" thickTop="1" x14ac:dyDescent="0.25">
      <c r="A233" s="15"/>
      <c r="I233" s="17"/>
      <c r="J233" s="17"/>
      <c r="N233" s="15"/>
    </row>
    <row r="234" spans="1:14" s="16" customFormat="1" ht="15.6" hidden="1" thickTop="1" x14ac:dyDescent="0.25">
      <c r="A234" s="15"/>
      <c r="I234" s="17"/>
      <c r="J234" s="17"/>
      <c r="N234" s="15"/>
    </row>
    <row r="235" spans="1:14" s="16" customFormat="1" ht="15.6" hidden="1" thickTop="1" x14ac:dyDescent="0.25">
      <c r="A235" s="15"/>
      <c r="I235" s="17"/>
      <c r="J235" s="17"/>
      <c r="N235" s="15"/>
    </row>
    <row r="236" spans="1:14" s="16" customFormat="1" ht="15.6" hidden="1" thickTop="1" x14ac:dyDescent="0.25">
      <c r="A236" s="15"/>
      <c r="I236" s="17"/>
      <c r="J236" s="17"/>
      <c r="N236" s="15"/>
    </row>
    <row r="237" spans="1:14" s="16" customFormat="1" ht="15.6" hidden="1" thickTop="1" x14ac:dyDescent="0.25">
      <c r="A237" s="15"/>
      <c r="I237" s="17"/>
      <c r="J237" s="17"/>
      <c r="N237" s="15"/>
    </row>
    <row r="238" spans="1:14" s="16" customFormat="1" ht="15.6" hidden="1" thickTop="1" x14ac:dyDescent="0.25">
      <c r="A238" s="15"/>
      <c r="I238" s="17"/>
      <c r="J238" s="17"/>
      <c r="N238" s="15"/>
    </row>
    <row r="239" spans="1:14" s="16" customFormat="1" ht="15.6" hidden="1" thickTop="1" x14ac:dyDescent="0.25">
      <c r="A239" s="15"/>
      <c r="I239" s="17"/>
      <c r="J239" s="17"/>
      <c r="N239" s="15"/>
    </row>
    <row r="240" spans="1:14" s="16" customFormat="1" ht="15.6" hidden="1" thickTop="1" x14ac:dyDescent="0.25">
      <c r="A240" s="15"/>
      <c r="I240" s="17"/>
      <c r="J240" s="17"/>
      <c r="N240" s="15"/>
    </row>
    <row r="241" spans="1:14" s="16" customFormat="1" ht="15.6" hidden="1" thickTop="1" x14ac:dyDescent="0.25">
      <c r="A241" s="15"/>
      <c r="I241" s="17"/>
      <c r="J241" s="17"/>
      <c r="N241" s="15"/>
    </row>
    <row r="242" spans="1:14" s="16" customFormat="1" ht="15.6" hidden="1" thickTop="1" x14ac:dyDescent="0.25">
      <c r="A242" s="15"/>
      <c r="I242" s="17"/>
      <c r="J242" s="17"/>
      <c r="N242" s="15"/>
    </row>
    <row r="243" spans="1:14" s="16" customFormat="1" ht="15.6" hidden="1" thickTop="1" x14ac:dyDescent="0.25">
      <c r="A243" s="15"/>
      <c r="I243" s="17"/>
      <c r="J243" s="17"/>
      <c r="N243" s="15"/>
    </row>
    <row r="244" spans="1:14" s="16" customFormat="1" ht="15.6" hidden="1" thickTop="1" x14ac:dyDescent="0.25">
      <c r="A244" s="15"/>
      <c r="I244" s="17"/>
      <c r="J244" s="17"/>
      <c r="N244" s="15"/>
    </row>
    <row r="245" spans="1:14" s="16" customFormat="1" ht="15.6" hidden="1" thickTop="1" x14ac:dyDescent="0.25">
      <c r="A245" s="15"/>
      <c r="I245" s="17"/>
      <c r="J245" s="17"/>
      <c r="N245" s="15"/>
    </row>
    <row r="246" spans="1:14" s="16" customFormat="1" ht="15.6" hidden="1" thickTop="1" x14ac:dyDescent="0.25">
      <c r="A246" s="15"/>
      <c r="I246" s="17"/>
      <c r="J246" s="17"/>
      <c r="N246" s="15"/>
    </row>
    <row r="247" spans="1:14" s="16" customFormat="1" ht="15.6" hidden="1" thickTop="1" x14ac:dyDescent="0.25">
      <c r="A247" s="15"/>
      <c r="I247" s="17"/>
      <c r="J247" s="17"/>
      <c r="N247" s="15"/>
    </row>
    <row r="248" spans="1:14" s="16" customFormat="1" ht="15.6" hidden="1" thickTop="1" x14ac:dyDescent="0.25">
      <c r="A248" s="15"/>
      <c r="I248" s="17"/>
      <c r="J248" s="17"/>
      <c r="N248" s="15"/>
    </row>
    <row r="249" spans="1:14" s="16" customFormat="1" ht="15.6" hidden="1" thickTop="1" x14ac:dyDescent="0.25">
      <c r="A249" s="15"/>
      <c r="I249" s="17"/>
      <c r="J249" s="17"/>
      <c r="N249" s="15"/>
    </row>
    <row r="250" spans="1:14" s="16" customFormat="1" ht="15.6" hidden="1" thickTop="1" x14ac:dyDescent="0.25">
      <c r="A250" s="15"/>
      <c r="I250" s="17"/>
      <c r="J250" s="17"/>
      <c r="N250" s="15"/>
    </row>
    <row r="251" spans="1:14" s="16" customFormat="1" ht="15.6" hidden="1" thickTop="1" x14ac:dyDescent="0.25">
      <c r="A251" s="15"/>
      <c r="I251" s="17"/>
      <c r="J251" s="17"/>
      <c r="N251" s="15"/>
    </row>
    <row r="252" spans="1:14" s="16" customFormat="1" ht="15.6" hidden="1" thickTop="1" x14ac:dyDescent="0.25">
      <c r="A252" s="15"/>
      <c r="I252" s="17"/>
      <c r="J252" s="17"/>
      <c r="N252" s="15"/>
    </row>
    <row r="253" spans="1:14" s="16" customFormat="1" ht="15.6" hidden="1" thickTop="1" x14ac:dyDescent="0.25">
      <c r="A253" s="15"/>
      <c r="I253" s="17"/>
      <c r="J253" s="17"/>
      <c r="N253" s="15"/>
    </row>
    <row r="254" spans="1:14" s="16" customFormat="1" ht="15.6" hidden="1" thickTop="1" x14ac:dyDescent="0.25">
      <c r="A254" s="15"/>
      <c r="I254" s="17"/>
      <c r="J254" s="17"/>
      <c r="N254" s="15"/>
    </row>
    <row r="255" spans="1:14" s="16" customFormat="1" ht="15.6" hidden="1" thickTop="1" x14ac:dyDescent="0.25">
      <c r="A255" s="15"/>
      <c r="I255" s="17"/>
      <c r="J255" s="17"/>
      <c r="N255" s="15"/>
    </row>
    <row r="256" spans="1:14" s="16" customFormat="1" ht="15.6" hidden="1" thickTop="1" x14ac:dyDescent="0.25">
      <c r="A256" s="15"/>
      <c r="I256" s="17"/>
      <c r="J256" s="17"/>
      <c r="N256" s="15"/>
    </row>
    <row r="257" spans="1:14" s="16" customFormat="1" ht="15.6" hidden="1" thickTop="1" x14ac:dyDescent="0.25">
      <c r="A257" s="15"/>
      <c r="I257" s="17"/>
      <c r="J257" s="17"/>
      <c r="N257" s="15"/>
    </row>
    <row r="258" spans="1:14" s="16" customFormat="1" ht="15.6" hidden="1" thickTop="1" x14ac:dyDescent="0.25">
      <c r="A258" s="15"/>
      <c r="I258" s="17"/>
      <c r="J258" s="17"/>
      <c r="N258" s="15"/>
    </row>
    <row r="259" spans="1:14" s="16" customFormat="1" ht="15.6" hidden="1" thickTop="1" x14ac:dyDescent="0.25">
      <c r="A259" s="15"/>
      <c r="I259" s="17"/>
      <c r="J259" s="17"/>
      <c r="N259" s="15"/>
    </row>
    <row r="260" spans="1:14" s="16" customFormat="1" ht="15.6" hidden="1" thickTop="1" x14ac:dyDescent="0.25">
      <c r="A260" s="15"/>
      <c r="I260" s="17"/>
      <c r="J260" s="17"/>
      <c r="N260" s="15"/>
    </row>
    <row r="261" spans="1:14" s="16" customFormat="1" ht="15.6" hidden="1" thickTop="1" x14ac:dyDescent="0.25">
      <c r="A261" s="15"/>
      <c r="I261" s="17"/>
      <c r="J261" s="17"/>
      <c r="N261" s="15"/>
    </row>
    <row r="262" spans="1:14" s="16" customFormat="1" ht="15.6" hidden="1" thickTop="1" x14ac:dyDescent="0.25">
      <c r="A262" s="15"/>
      <c r="I262" s="17"/>
      <c r="J262" s="17"/>
      <c r="N262" s="15"/>
    </row>
    <row r="263" spans="1:14" s="16" customFormat="1" ht="15.6" hidden="1" thickTop="1" x14ac:dyDescent="0.25">
      <c r="A263" s="15"/>
      <c r="I263" s="17"/>
      <c r="J263" s="17"/>
      <c r="N263" s="15"/>
    </row>
    <row r="264" spans="1:14" s="16" customFormat="1" ht="15.6" hidden="1" thickTop="1" x14ac:dyDescent="0.25">
      <c r="A264" s="15"/>
      <c r="I264" s="17"/>
      <c r="J264" s="17"/>
      <c r="N264" s="15"/>
    </row>
    <row r="265" spans="1:14" s="16" customFormat="1" ht="15.6" hidden="1" thickTop="1" x14ac:dyDescent="0.25">
      <c r="A265" s="15"/>
      <c r="I265" s="17"/>
      <c r="J265" s="17"/>
      <c r="N265" s="15"/>
    </row>
    <row r="266" spans="1:14" s="16" customFormat="1" ht="15.6" hidden="1" thickTop="1" x14ac:dyDescent="0.25">
      <c r="A266" s="15"/>
      <c r="I266" s="17"/>
      <c r="J266" s="17"/>
      <c r="N266" s="15"/>
    </row>
    <row r="267" spans="1:14" s="16" customFormat="1" ht="15.6" hidden="1" thickTop="1" x14ac:dyDescent="0.25">
      <c r="A267" s="15"/>
      <c r="I267" s="17"/>
      <c r="J267" s="17"/>
      <c r="N267" s="15"/>
    </row>
    <row r="268" spans="1:14" s="16" customFormat="1" ht="15.6" hidden="1" thickTop="1" x14ac:dyDescent="0.25">
      <c r="A268" s="15"/>
      <c r="I268" s="17"/>
      <c r="J268" s="17"/>
      <c r="N268" s="15"/>
    </row>
    <row r="269" spans="1:14" s="16" customFormat="1" ht="15.6" hidden="1" thickTop="1" x14ac:dyDescent="0.25">
      <c r="A269" s="15"/>
      <c r="I269" s="17"/>
      <c r="J269" s="17"/>
      <c r="N269" s="15"/>
    </row>
    <row r="270" spans="1:14" s="16" customFormat="1" ht="15.6" hidden="1" thickTop="1" x14ac:dyDescent="0.25">
      <c r="A270" s="15"/>
      <c r="I270" s="17"/>
      <c r="J270" s="17"/>
      <c r="N270" s="15"/>
    </row>
    <row r="271" spans="1:14" s="16" customFormat="1" ht="15.6" hidden="1" thickTop="1" x14ac:dyDescent="0.25">
      <c r="A271" s="15"/>
      <c r="I271" s="17"/>
      <c r="J271" s="17"/>
      <c r="N271" s="15"/>
    </row>
    <row r="272" spans="1:14" s="16" customFormat="1" ht="15.6" hidden="1" thickTop="1" x14ac:dyDescent="0.25">
      <c r="A272" s="15"/>
      <c r="I272" s="17"/>
      <c r="J272" s="17"/>
      <c r="N272" s="15"/>
    </row>
    <row r="273" spans="1:14" s="16" customFormat="1" ht="15.6" hidden="1" thickTop="1" x14ac:dyDescent="0.25">
      <c r="A273" s="15"/>
      <c r="I273" s="17"/>
      <c r="J273" s="17"/>
      <c r="N273" s="15"/>
    </row>
    <row r="274" spans="1:14" s="16" customFormat="1" ht="15.6" hidden="1" thickTop="1" x14ac:dyDescent="0.25">
      <c r="A274" s="15"/>
      <c r="I274" s="17"/>
      <c r="J274" s="17"/>
      <c r="N274" s="15"/>
    </row>
    <row r="275" spans="1:14" s="16" customFormat="1" ht="15.6" hidden="1" thickTop="1" x14ac:dyDescent="0.25">
      <c r="A275" s="15"/>
      <c r="I275" s="17"/>
      <c r="J275" s="17"/>
      <c r="N275" s="15"/>
    </row>
    <row r="276" spans="1:14" s="16" customFormat="1" ht="15.6" hidden="1" thickTop="1" x14ac:dyDescent="0.25">
      <c r="A276" s="15"/>
      <c r="I276" s="17"/>
      <c r="J276" s="17"/>
      <c r="N276" s="15"/>
    </row>
    <row r="277" spans="1:14" s="16" customFormat="1" ht="15.6" hidden="1" thickTop="1" x14ac:dyDescent="0.25">
      <c r="A277" s="15"/>
      <c r="I277" s="17"/>
      <c r="J277" s="17"/>
      <c r="N277" s="15"/>
    </row>
    <row r="278" spans="1:14" s="16" customFormat="1" ht="15.6" hidden="1" thickTop="1" x14ac:dyDescent="0.25">
      <c r="A278" s="15"/>
      <c r="I278" s="17"/>
      <c r="J278" s="17"/>
      <c r="N278" s="15"/>
    </row>
    <row r="279" spans="1:14" s="16" customFormat="1" ht="15.6" hidden="1" thickTop="1" x14ac:dyDescent="0.25">
      <c r="A279" s="15"/>
      <c r="I279" s="17"/>
      <c r="J279" s="17"/>
      <c r="N279" s="15"/>
    </row>
    <row r="280" spans="1:14" s="16" customFormat="1" ht="15.6" hidden="1" thickTop="1" x14ac:dyDescent="0.25">
      <c r="A280" s="15"/>
      <c r="I280" s="17"/>
      <c r="J280" s="17"/>
      <c r="N280" s="15"/>
    </row>
    <row r="281" spans="1:14" s="16" customFormat="1" ht="15.6" hidden="1" thickTop="1" x14ac:dyDescent="0.25">
      <c r="A281" s="15"/>
      <c r="I281" s="17"/>
      <c r="J281" s="17"/>
      <c r="N281" s="15"/>
    </row>
    <row r="282" spans="1:14" s="16" customFormat="1" ht="15.6" hidden="1" thickTop="1" x14ac:dyDescent="0.25">
      <c r="A282" s="15"/>
      <c r="I282" s="17"/>
      <c r="J282" s="17"/>
      <c r="N282" s="15"/>
    </row>
    <row r="283" spans="1:14" s="16" customFormat="1" ht="15.6" hidden="1" thickTop="1" x14ac:dyDescent="0.25">
      <c r="A283" s="15"/>
      <c r="I283" s="17"/>
      <c r="J283" s="17"/>
      <c r="N283" s="15"/>
    </row>
    <row r="284" spans="1:14" s="16" customFormat="1" ht="15.6" hidden="1" thickTop="1" x14ac:dyDescent="0.25">
      <c r="A284" s="15"/>
      <c r="I284" s="17"/>
      <c r="J284" s="17"/>
      <c r="N284" s="15"/>
    </row>
    <row r="285" spans="1:14" s="16" customFormat="1" ht="15.6" hidden="1" thickTop="1" x14ac:dyDescent="0.25">
      <c r="A285" s="15"/>
      <c r="I285" s="17"/>
      <c r="J285" s="17"/>
      <c r="N285" s="15"/>
    </row>
    <row r="286" spans="1:14" s="16" customFormat="1" ht="15.6" hidden="1" thickTop="1" x14ac:dyDescent="0.25">
      <c r="A286" s="15"/>
      <c r="I286" s="17"/>
      <c r="J286" s="17"/>
      <c r="N286" s="15"/>
    </row>
    <row r="287" spans="1:14" s="16" customFormat="1" ht="15.6" hidden="1" thickTop="1" x14ac:dyDescent="0.25">
      <c r="A287" s="15"/>
      <c r="I287" s="17"/>
      <c r="J287" s="17"/>
      <c r="N287" s="15"/>
    </row>
    <row r="288" spans="1:14" s="16" customFormat="1" ht="15.6" hidden="1" thickTop="1" x14ac:dyDescent="0.25">
      <c r="A288" s="15"/>
      <c r="I288" s="17"/>
      <c r="J288" s="17"/>
      <c r="N288" s="15"/>
    </row>
    <row r="289" spans="1:14" s="16" customFormat="1" ht="15.6" hidden="1" thickTop="1" x14ac:dyDescent="0.25">
      <c r="A289" s="15"/>
      <c r="I289" s="17"/>
      <c r="J289" s="17"/>
      <c r="N289" s="15"/>
    </row>
    <row r="290" spans="1:14" s="16" customFormat="1" ht="15.6" hidden="1" thickTop="1" x14ac:dyDescent="0.25">
      <c r="A290" s="15"/>
      <c r="I290" s="17"/>
      <c r="J290" s="17"/>
      <c r="N290" s="15"/>
    </row>
    <row r="291" spans="1:14" s="16" customFormat="1" ht="15.6" hidden="1" thickTop="1" x14ac:dyDescent="0.25">
      <c r="A291" s="15"/>
      <c r="I291" s="17"/>
      <c r="J291" s="17"/>
      <c r="N291" s="15"/>
    </row>
    <row r="292" spans="1:14" s="16" customFormat="1" ht="15.6" hidden="1" thickTop="1" x14ac:dyDescent="0.25">
      <c r="A292" s="15"/>
      <c r="I292" s="17"/>
      <c r="J292" s="17"/>
      <c r="N292" s="15"/>
    </row>
    <row r="293" spans="1:14" s="16" customFormat="1" ht="15.6" hidden="1" thickTop="1" x14ac:dyDescent="0.25">
      <c r="A293" s="15"/>
      <c r="I293" s="17"/>
      <c r="J293" s="17"/>
      <c r="N293" s="15"/>
    </row>
    <row r="294" spans="1:14" s="16" customFormat="1" ht="15.6" hidden="1" thickTop="1" x14ac:dyDescent="0.25">
      <c r="A294" s="15"/>
      <c r="I294" s="17"/>
      <c r="J294" s="17"/>
      <c r="N294" s="15"/>
    </row>
    <row r="295" spans="1:14" s="16" customFormat="1" ht="15.6" hidden="1" thickTop="1" x14ac:dyDescent="0.25">
      <c r="A295" s="15"/>
      <c r="I295" s="17"/>
      <c r="J295" s="17"/>
      <c r="N295" s="15"/>
    </row>
    <row r="296" spans="1:14" s="16" customFormat="1" ht="15.6" hidden="1" thickTop="1" x14ac:dyDescent="0.25">
      <c r="A296" s="15"/>
      <c r="I296" s="17"/>
      <c r="J296" s="17"/>
      <c r="N296" s="15"/>
    </row>
    <row r="297" spans="1:14" s="16" customFormat="1" ht="15.6" hidden="1" thickTop="1" x14ac:dyDescent="0.25">
      <c r="A297" s="15"/>
      <c r="I297" s="17"/>
      <c r="J297" s="17"/>
      <c r="N297" s="15"/>
    </row>
    <row r="298" spans="1:14" s="16" customFormat="1" ht="15.6" hidden="1" thickTop="1" x14ac:dyDescent="0.25">
      <c r="A298" s="15"/>
      <c r="I298" s="17"/>
      <c r="J298" s="17"/>
      <c r="N298" s="15"/>
    </row>
    <row r="299" spans="1:14" s="16" customFormat="1" ht="15.6" hidden="1" thickTop="1" x14ac:dyDescent="0.25">
      <c r="A299" s="15"/>
      <c r="I299" s="17"/>
      <c r="J299" s="17"/>
      <c r="N299" s="15"/>
    </row>
    <row r="300" spans="1:14" s="16" customFormat="1" ht="15.6" hidden="1" thickTop="1" x14ac:dyDescent="0.25">
      <c r="A300" s="15"/>
      <c r="I300" s="17"/>
      <c r="J300" s="17"/>
      <c r="N300" s="15"/>
    </row>
    <row r="301" spans="1:14" s="16" customFormat="1" ht="15.6" hidden="1" thickTop="1" x14ac:dyDescent="0.25">
      <c r="A301" s="15"/>
      <c r="I301" s="17"/>
      <c r="J301" s="17"/>
      <c r="N301" s="15"/>
    </row>
    <row r="302" spans="1:14" s="16" customFormat="1" ht="15.6" hidden="1" thickTop="1" x14ac:dyDescent="0.25">
      <c r="A302" s="15"/>
      <c r="I302" s="17"/>
      <c r="J302" s="17"/>
      <c r="N302" s="15"/>
    </row>
    <row r="303" spans="1:14" s="16" customFormat="1" ht="15.6" hidden="1" thickTop="1" x14ac:dyDescent="0.25">
      <c r="A303" s="15"/>
      <c r="I303" s="17"/>
      <c r="J303" s="17"/>
      <c r="N303" s="15"/>
    </row>
    <row r="304" spans="1:14" s="16" customFormat="1" ht="15.6" hidden="1" thickTop="1" x14ac:dyDescent="0.25">
      <c r="A304" s="15"/>
      <c r="I304" s="17"/>
      <c r="J304" s="17"/>
      <c r="N304" s="15"/>
    </row>
    <row r="305" spans="1:14" s="16" customFormat="1" ht="15.6" hidden="1" thickTop="1" x14ac:dyDescent="0.25">
      <c r="A305" s="15"/>
      <c r="I305" s="17"/>
      <c r="J305" s="17"/>
      <c r="N305" s="15"/>
    </row>
    <row r="306" spans="1:14" s="16" customFormat="1" ht="15.6" hidden="1" thickTop="1" x14ac:dyDescent="0.25">
      <c r="A306" s="15"/>
      <c r="I306" s="17"/>
      <c r="J306" s="17"/>
      <c r="N306" s="15"/>
    </row>
    <row r="307" spans="1:14" s="16" customFormat="1" ht="15.6" hidden="1" thickTop="1" x14ac:dyDescent="0.25">
      <c r="A307" s="15"/>
      <c r="I307" s="17"/>
      <c r="J307" s="17"/>
      <c r="N307" s="15"/>
    </row>
    <row r="308" spans="1:14" s="16" customFormat="1" ht="15.6" hidden="1" thickTop="1" x14ac:dyDescent="0.25">
      <c r="A308" s="15"/>
      <c r="I308" s="17"/>
      <c r="J308" s="17"/>
      <c r="N308" s="15"/>
    </row>
    <row r="309" spans="1:14" s="16" customFormat="1" ht="15.6" hidden="1" thickTop="1" x14ac:dyDescent="0.25">
      <c r="A309" s="15"/>
      <c r="I309" s="17"/>
      <c r="J309" s="17"/>
      <c r="N309" s="15"/>
    </row>
    <row r="310" spans="1:14" s="16" customFormat="1" ht="15.6" hidden="1" thickTop="1" x14ac:dyDescent="0.25">
      <c r="A310" s="15"/>
      <c r="I310" s="17"/>
      <c r="J310" s="17"/>
      <c r="N310" s="15"/>
    </row>
    <row r="311" spans="1:14" s="16" customFormat="1" ht="15.6" hidden="1" thickTop="1" x14ac:dyDescent="0.25">
      <c r="A311" s="15"/>
      <c r="I311" s="17"/>
      <c r="J311" s="17"/>
      <c r="N311" s="15"/>
    </row>
    <row r="312" spans="1:14" s="16" customFormat="1" ht="15.6" hidden="1" thickTop="1" x14ac:dyDescent="0.25">
      <c r="A312" s="15"/>
      <c r="I312" s="17"/>
      <c r="J312" s="17"/>
      <c r="N312" s="15"/>
    </row>
    <row r="313" spans="1:14" s="16" customFormat="1" ht="15.6" hidden="1" thickTop="1" x14ac:dyDescent="0.25">
      <c r="A313" s="15"/>
      <c r="I313" s="17"/>
      <c r="J313" s="17"/>
      <c r="N313" s="15"/>
    </row>
    <row r="314" spans="1:14" s="16" customFormat="1" ht="15.6" hidden="1" thickTop="1" x14ac:dyDescent="0.25">
      <c r="A314" s="15"/>
      <c r="I314" s="17"/>
      <c r="J314" s="17"/>
      <c r="N314" s="15"/>
    </row>
    <row r="315" spans="1:14" s="16" customFormat="1" ht="15.6" hidden="1" thickTop="1" x14ac:dyDescent="0.25">
      <c r="A315" s="15"/>
      <c r="I315" s="17"/>
      <c r="J315" s="17"/>
      <c r="N315" s="15"/>
    </row>
    <row r="316" spans="1:14" s="16" customFormat="1" ht="15.6" hidden="1" thickTop="1" x14ac:dyDescent="0.25">
      <c r="A316" s="15"/>
      <c r="I316" s="17"/>
      <c r="J316" s="17"/>
      <c r="N316" s="15"/>
    </row>
    <row r="317" spans="1:14" s="16" customFormat="1" ht="15.6" hidden="1" thickTop="1" x14ac:dyDescent="0.25">
      <c r="A317" s="15"/>
      <c r="I317" s="17"/>
      <c r="J317" s="17"/>
      <c r="N317" s="15"/>
    </row>
    <row r="318" spans="1:14" s="16" customFormat="1" ht="15.6" hidden="1" thickTop="1" x14ac:dyDescent="0.25">
      <c r="A318" s="15"/>
      <c r="I318" s="17"/>
      <c r="J318" s="17"/>
      <c r="N318" s="15"/>
    </row>
    <row r="319" spans="1:14" s="16" customFormat="1" ht="15.6" hidden="1" thickTop="1" x14ac:dyDescent="0.25">
      <c r="A319" s="15"/>
      <c r="I319" s="17"/>
      <c r="J319" s="17"/>
      <c r="N319" s="15"/>
    </row>
    <row r="320" spans="1:14" s="16" customFormat="1" ht="15.6" hidden="1" thickTop="1" x14ac:dyDescent="0.25">
      <c r="A320" s="15"/>
      <c r="I320" s="17"/>
      <c r="J320" s="17"/>
      <c r="N320" s="15"/>
    </row>
    <row r="321" spans="1:14" s="16" customFormat="1" ht="15.6" hidden="1" thickTop="1" x14ac:dyDescent="0.25">
      <c r="A321" s="15"/>
      <c r="I321" s="17"/>
      <c r="J321" s="17"/>
      <c r="N321" s="15"/>
    </row>
    <row r="322" spans="1:14" s="16" customFormat="1" ht="15.6" hidden="1" thickTop="1" x14ac:dyDescent="0.25">
      <c r="A322" s="15"/>
      <c r="I322" s="17"/>
      <c r="J322" s="17"/>
      <c r="N322" s="15"/>
    </row>
    <row r="323" spans="1:14" s="16" customFormat="1" ht="15.6" hidden="1" thickTop="1" x14ac:dyDescent="0.25">
      <c r="A323" s="15"/>
      <c r="I323" s="17"/>
      <c r="J323" s="17"/>
      <c r="N323" s="15"/>
    </row>
    <row r="324" spans="1:14" s="16" customFormat="1" ht="15.6" hidden="1" thickTop="1" x14ac:dyDescent="0.25">
      <c r="A324" s="15"/>
      <c r="I324" s="17"/>
      <c r="J324" s="17"/>
      <c r="N324" s="15"/>
    </row>
    <row r="325" spans="1:14" s="16" customFormat="1" ht="15.6" hidden="1" thickTop="1" x14ac:dyDescent="0.25">
      <c r="A325" s="15"/>
      <c r="I325" s="17"/>
      <c r="J325" s="17"/>
      <c r="N325" s="15"/>
    </row>
    <row r="326" spans="1:14" s="16" customFormat="1" ht="15.6" hidden="1" thickTop="1" x14ac:dyDescent="0.25">
      <c r="A326" s="15"/>
      <c r="I326" s="17"/>
      <c r="J326" s="17"/>
      <c r="N326" s="15"/>
    </row>
    <row r="327" spans="1:14" s="16" customFormat="1" ht="15.6" hidden="1" thickTop="1" x14ac:dyDescent="0.25">
      <c r="A327" s="15"/>
      <c r="I327" s="17"/>
      <c r="J327" s="17"/>
      <c r="N327" s="15"/>
    </row>
    <row r="328" spans="1:14" s="16" customFormat="1" ht="15.6" hidden="1" thickTop="1" x14ac:dyDescent="0.25">
      <c r="A328" s="15"/>
      <c r="I328" s="17"/>
      <c r="J328" s="17"/>
      <c r="N328" s="15"/>
    </row>
    <row r="329" spans="1:14" s="16" customFormat="1" ht="15.6" hidden="1" thickTop="1" x14ac:dyDescent="0.25">
      <c r="A329" s="15"/>
      <c r="I329" s="17"/>
      <c r="J329" s="17"/>
      <c r="N329" s="15"/>
    </row>
    <row r="330" spans="1:14" s="16" customFormat="1" ht="15.6" hidden="1" thickTop="1" x14ac:dyDescent="0.25">
      <c r="A330" s="15"/>
      <c r="I330" s="17"/>
      <c r="J330" s="17"/>
      <c r="N330" s="15"/>
    </row>
    <row r="331" spans="1:14" s="16" customFormat="1" ht="15.6" hidden="1" thickTop="1" x14ac:dyDescent="0.25">
      <c r="A331" s="15"/>
      <c r="I331" s="17"/>
      <c r="J331" s="17"/>
      <c r="N331" s="15"/>
    </row>
    <row r="332" spans="1:14" s="16" customFormat="1" ht="15.6" hidden="1" thickTop="1" x14ac:dyDescent="0.25">
      <c r="A332" s="15"/>
      <c r="I332" s="17"/>
      <c r="J332" s="17"/>
      <c r="N332" s="15"/>
    </row>
    <row r="333" spans="1:14" s="16" customFormat="1" ht="15.6" hidden="1" thickTop="1" x14ac:dyDescent="0.25">
      <c r="A333" s="15"/>
      <c r="I333" s="17"/>
      <c r="J333" s="17"/>
      <c r="N333" s="15"/>
    </row>
    <row r="334" spans="1:14" s="16" customFormat="1" ht="15.6" hidden="1" thickTop="1" x14ac:dyDescent="0.25">
      <c r="A334" s="15"/>
      <c r="I334" s="17"/>
      <c r="J334" s="17"/>
      <c r="N334" s="15"/>
    </row>
    <row r="335" spans="1:14" s="16" customFormat="1" ht="15.6" hidden="1" thickTop="1" x14ac:dyDescent="0.25">
      <c r="A335" s="15"/>
      <c r="I335" s="17"/>
      <c r="J335" s="17"/>
      <c r="N335" s="15"/>
    </row>
    <row r="336" spans="1:14" s="16" customFormat="1" ht="15.6" hidden="1" thickTop="1" x14ac:dyDescent="0.25">
      <c r="A336" s="15"/>
      <c r="I336" s="17"/>
      <c r="J336" s="17"/>
      <c r="N336" s="15"/>
    </row>
    <row r="337" spans="1:14" s="16" customFormat="1" ht="15.6" hidden="1" thickTop="1" x14ac:dyDescent="0.25">
      <c r="A337" s="15"/>
      <c r="I337" s="17"/>
      <c r="J337" s="17"/>
      <c r="N337" s="15"/>
    </row>
    <row r="338" spans="1:14" s="16" customFormat="1" ht="15.6" hidden="1" thickTop="1" x14ac:dyDescent="0.25">
      <c r="A338" s="15"/>
      <c r="I338" s="17"/>
      <c r="J338" s="17"/>
      <c r="N338" s="15"/>
    </row>
    <row r="339" spans="1:14" s="16" customFormat="1" ht="15.6" hidden="1" thickTop="1" x14ac:dyDescent="0.25">
      <c r="A339" s="15"/>
      <c r="I339" s="17"/>
      <c r="J339" s="17"/>
      <c r="N339" s="15"/>
    </row>
    <row r="340" spans="1:14" s="16" customFormat="1" ht="15.6" hidden="1" thickTop="1" x14ac:dyDescent="0.25">
      <c r="A340" s="15"/>
      <c r="I340" s="17"/>
      <c r="J340" s="17"/>
      <c r="N340" s="15"/>
    </row>
    <row r="341" spans="1:14" s="16" customFormat="1" ht="15.6" hidden="1" thickTop="1" x14ac:dyDescent="0.25">
      <c r="A341" s="15"/>
      <c r="I341" s="17"/>
      <c r="J341" s="17"/>
      <c r="N341" s="15"/>
    </row>
    <row r="342" spans="1:14" s="16" customFormat="1" ht="15.6" hidden="1" thickTop="1" x14ac:dyDescent="0.25">
      <c r="A342" s="15"/>
      <c r="I342" s="17"/>
      <c r="J342" s="17"/>
      <c r="N342" s="15"/>
    </row>
    <row r="343" spans="1:14" s="16" customFormat="1" ht="15.6" hidden="1" thickTop="1" x14ac:dyDescent="0.25">
      <c r="A343" s="15"/>
      <c r="I343" s="17"/>
      <c r="J343" s="17"/>
      <c r="N343" s="15"/>
    </row>
    <row r="344" spans="1:14" s="16" customFormat="1" ht="15.6" hidden="1" thickTop="1" x14ac:dyDescent="0.25">
      <c r="A344" s="15"/>
      <c r="I344" s="17"/>
      <c r="J344" s="17"/>
      <c r="N344" s="15"/>
    </row>
    <row r="345" spans="1:14" s="16" customFormat="1" ht="15.6" hidden="1" thickTop="1" x14ac:dyDescent="0.25">
      <c r="A345" s="15"/>
      <c r="I345" s="17"/>
      <c r="J345" s="17"/>
      <c r="N345" s="15"/>
    </row>
    <row r="346" spans="1:14" s="16" customFormat="1" ht="15.6" hidden="1" thickTop="1" x14ac:dyDescent="0.25">
      <c r="A346" s="15"/>
      <c r="I346" s="17"/>
      <c r="J346" s="17"/>
      <c r="N346" s="15"/>
    </row>
    <row r="347" spans="1:14" s="16" customFormat="1" ht="15.6" hidden="1" thickTop="1" x14ac:dyDescent="0.25">
      <c r="A347" s="15"/>
      <c r="I347" s="17"/>
      <c r="J347" s="17"/>
      <c r="N347" s="15"/>
    </row>
    <row r="348" spans="1:14" s="16" customFormat="1" ht="15.6" hidden="1" thickTop="1" x14ac:dyDescent="0.25">
      <c r="A348" s="15"/>
      <c r="I348" s="17"/>
      <c r="J348" s="17"/>
      <c r="N348" s="15"/>
    </row>
    <row r="349" spans="1:14" s="16" customFormat="1" ht="15.6" hidden="1" thickTop="1" x14ac:dyDescent="0.25">
      <c r="A349" s="15"/>
      <c r="I349" s="17"/>
      <c r="J349" s="17"/>
      <c r="N349" s="15"/>
    </row>
    <row r="350" spans="1:14" s="16" customFormat="1" ht="15.6" hidden="1" thickTop="1" x14ac:dyDescent="0.25">
      <c r="A350" s="15"/>
      <c r="I350" s="17"/>
      <c r="J350" s="17"/>
      <c r="N350" s="15"/>
    </row>
    <row r="351" spans="1:14" s="16" customFormat="1" ht="15.6" hidden="1" thickTop="1" x14ac:dyDescent="0.25">
      <c r="A351" s="15"/>
      <c r="I351" s="17"/>
      <c r="J351" s="17"/>
      <c r="N351" s="15"/>
    </row>
    <row r="352" spans="1:14" s="16" customFormat="1" ht="15.6" hidden="1" thickTop="1" x14ac:dyDescent="0.25">
      <c r="A352" s="15"/>
      <c r="I352" s="17"/>
      <c r="J352" s="17"/>
      <c r="N352" s="15"/>
    </row>
    <row r="353" spans="1:14" s="16" customFormat="1" ht="15.6" hidden="1" thickTop="1" x14ac:dyDescent="0.25">
      <c r="A353" s="15"/>
      <c r="I353" s="17"/>
      <c r="J353" s="17"/>
      <c r="N353" s="15"/>
    </row>
    <row r="354" spans="1:14" s="16" customFormat="1" ht="15.6" hidden="1" thickTop="1" x14ac:dyDescent="0.25">
      <c r="A354" s="15"/>
      <c r="I354" s="17"/>
      <c r="J354" s="17"/>
      <c r="N354" s="15"/>
    </row>
    <row r="355" spans="1:14" s="16" customFormat="1" ht="15.6" hidden="1" thickTop="1" x14ac:dyDescent="0.25">
      <c r="A355" s="15"/>
      <c r="I355" s="17"/>
      <c r="J355" s="17"/>
      <c r="N355" s="15"/>
    </row>
    <row r="356" spans="1:14" s="16" customFormat="1" ht="15.6" hidden="1" thickTop="1" x14ac:dyDescent="0.25">
      <c r="A356" s="15"/>
      <c r="I356" s="17"/>
      <c r="J356" s="17"/>
      <c r="N356" s="15"/>
    </row>
    <row r="357" spans="1:14" s="16" customFormat="1" ht="15.6" hidden="1" thickTop="1" x14ac:dyDescent="0.25">
      <c r="A357" s="15"/>
      <c r="I357" s="17"/>
      <c r="J357" s="17"/>
      <c r="N357" s="15"/>
    </row>
    <row r="358" spans="1:14" s="16" customFormat="1" ht="15.6" hidden="1" thickTop="1" x14ac:dyDescent="0.25">
      <c r="A358" s="15"/>
      <c r="I358" s="17"/>
      <c r="J358" s="17"/>
      <c r="N358" s="15"/>
    </row>
    <row r="359" spans="1:14" s="16" customFormat="1" ht="15.6" hidden="1" thickTop="1" x14ac:dyDescent="0.25">
      <c r="A359" s="15"/>
      <c r="I359" s="17"/>
      <c r="J359" s="17"/>
      <c r="N359" s="15"/>
    </row>
    <row r="360" spans="1:14" s="16" customFormat="1" ht="15.6" hidden="1" thickTop="1" x14ac:dyDescent="0.25">
      <c r="A360" s="15"/>
      <c r="I360" s="17"/>
      <c r="J360" s="17"/>
      <c r="N360" s="15"/>
    </row>
    <row r="361" spans="1:14" s="16" customFormat="1" ht="15.6" hidden="1" thickTop="1" x14ac:dyDescent="0.25">
      <c r="A361" s="15"/>
      <c r="I361" s="17"/>
      <c r="J361" s="17"/>
      <c r="N361" s="15"/>
    </row>
    <row r="362" spans="1:14" s="16" customFormat="1" ht="15.6" hidden="1" thickTop="1" x14ac:dyDescent="0.25">
      <c r="A362" s="15"/>
      <c r="I362" s="17"/>
      <c r="J362" s="17"/>
      <c r="N362" s="15"/>
    </row>
    <row r="363" spans="1:14" s="16" customFormat="1" ht="15.6" hidden="1" thickTop="1" x14ac:dyDescent="0.25">
      <c r="A363" s="15"/>
      <c r="I363" s="17"/>
      <c r="J363" s="17"/>
      <c r="N363" s="15"/>
    </row>
    <row r="364" spans="1:14" s="16" customFormat="1" ht="15.6" hidden="1" thickTop="1" x14ac:dyDescent="0.25">
      <c r="A364" s="15"/>
      <c r="I364" s="17"/>
      <c r="J364" s="17"/>
      <c r="N364" s="15"/>
    </row>
    <row r="365" spans="1:14" s="16" customFormat="1" ht="15.6" hidden="1" thickTop="1" x14ac:dyDescent="0.25">
      <c r="A365" s="15"/>
      <c r="I365" s="17"/>
      <c r="J365" s="17"/>
      <c r="N365" s="15"/>
    </row>
    <row r="366" spans="1:14" s="16" customFormat="1" ht="15.6" hidden="1" thickTop="1" x14ac:dyDescent="0.25">
      <c r="A366" s="15"/>
      <c r="I366" s="17"/>
      <c r="J366" s="17"/>
      <c r="N366" s="15"/>
    </row>
    <row r="367" spans="1:14" s="16" customFormat="1" ht="15.6" hidden="1" thickTop="1" x14ac:dyDescent="0.25">
      <c r="A367" s="15"/>
      <c r="I367" s="17"/>
      <c r="J367" s="17"/>
      <c r="N367" s="15"/>
    </row>
    <row r="368" spans="1:14" s="16" customFormat="1" ht="15.6" hidden="1" thickTop="1" x14ac:dyDescent="0.25">
      <c r="A368" s="15"/>
      <c r="I368" s="17"/>
      <c r="J368" s="17"/>
      <c r="N368" s="15"/>
    </row>
    <row r="369" spans="1:14" s="16" customFormat="1" ht="15.6" hidden="1" thickTop="1" x14ac:dyDescent="0.25">
      <c r="A369" s="15"/>
      <c r="I369" s="17"/>
      <c r="J369" s="17"/>
      <c r="N369" s="15"/>
    </row>
    <row r="370" spans="1:14" s="16" customFormat="1" ht="15.6" hidden="1" thickTop="1" x14ac:dyDescent="0.25">
      <c r="A370" s="15"/>
      <c r="I370" s="17"/>
      <c r="J370" s="17"/>
      <c r="N370" s="15"/>
    </row>
    <row r="371" spans="1:14" s="16" customFormat="1" ht="15.6" hidden="1" thickTop="1" x14ac:dyDescent="0.25">
      <c r="A371" s="15"/>
      <c r="I371" s="17"/>
      <c r="J371" s="17"/>
      <c r="N371" s="15"/>
    </row>
    <row r="372" spans="1:14" s="16" customFormat="1" ht="15.6" hidden="1" thickTop="1" x14ac:dyDescent="0.25">
      <c r="A372" s="15"/>
      <c r="I372" s="17"/>
      <c r="J372" s="17"/>
      <c r="N372" s="15"/>
    </row>
    <row r="373" spans="1:14" s="16" customFormat="1" ht="15.6" hidden="1" thickTop="1" x14ac:dyDescent="0.25">
      <c r="A373" s="15"/>
      <c r="I373" s="17"/>
      <c r="J373" s="17"/>
      <c r="N373" s="15"/>
    </row>
    <row r="374" spans="1:14" s="16" customFormat="1" ht="15.6" hidden="1" thickTop="1" x14ac:dyDescent="0.25">
      <c r="A374" s="15"/>
      <c r="I374" s="17"/>
      <c r="J374" s="17"/>
      <c r="N374" s="15"/>
    </row>
    <row r="375" spans="1:14" s="16" customFormat="1" ht="15.6" hidden="1" thickTop="1" x14ac:dyDescent="0.25">
      <c r="A375" s="15"/>
      <c r="I375" s="17"/>
      <c r="J375" s="17"/>
      <c r="N375" s="15"/>
    </row>
    <row r="376" spans="1:14" s="16" customFormat="1" ht="15.6" hidden="1" thickTop="1" x14ac:dyDescent="0.25">
      <c r="A376" s="15"/>
      <c r="I376" s="17"/>
      <c r="J376" s="17"/>
      <c r="N376" s="15"/>
    </row>
    <row r="377" spans="1:14" s="16" customFormat="1" ht="15.6" hidden="1" thickTop="1" x14ac:dyDescent="0.25">
      <c r="A377" s="15"/>
      <c r="I377" s="17"/>
      <c r="J377" s="17"/>
      <c r="N377" s="15"/>
    </row>
    <row r="378" spans="1:14" s="16" customFormat="1" ht="15.6" hidden="1" thickTop="1" x14ac:dyDescent="0.25">
      <c r="A378" s="15"/>
      <c r="I378" s="17"/>
      <c r="J378" s="17"/>
      <c r="N378" s="15"/>
    </row>
    <row r="379" spans="1:14" s="16" customFormat="1" ht="15.6" hidden="1" thickTop="1" x14ac:dyDescent="0.25">
      <c r="A379" s="15"/>
      <c r="I379" s="17"/>
      <c r="J379" s="17"/>
      <c r="N379" s="15"/>
    </row>
    <row r="380" spans="1:14" s="16" customFormat="1" ht="15.6" hidden="1" thickTop="1" x14ac:dyDescent="0.25">
      <c r="A380" s="15"/>
      <c r="I380" s="17"/>
      <c r="J380" s="17"/>
      <c r="N380" s="15"/>
    </row>
    <row r="381" spans="1:14" s="16" customFormat="1" ht="15.6" hidden="1" thickTop="1" x14ac:dyDescent="0.25">
      <c r="A381" s="15"/>
      <c r="I381" s="17"/>
      <c r="J381" s="17"/>
      <c r="N381" s="15"/>
    </row>
    <row r="382" spans="1:14" s="16" customFormat="1" ht="15.6" hidden="1" thickTop="1" x14ac:dyDescent="0.25">
      <c r="A382" s="15"/>
      <c r="I382" s="17"/>
      <c r="J382" s="17"/>
      <c r="N382" s="15"/>
    </row>
    <row r="383" spans="1:14" s="16" customFormat="1" ht="15.6" hidden="1" thickTop="1" x14ac:dyDescent="0.25">
      <c r="A383" s="15"/>
      <c r="I383" s="17"/>
      <c r="J383" s="17"/>
      <c r="N383" s="15"/>
    </row>
    <row r="384" spans="1:14" s="16" customFormat="1" ht="15.6" hidden="1" thickTop="1" x14ac:dyDescent="0.25">
      <c r="A384" s="15"/>
      <c r="I384" s="17"/>
      <c r="J384" s="17"/>
      <c r="N384" s="15"/>
    </row>
    <row r="385" spans="1:14" s="16" customFormat="1" ht="15.6" hidden="1" thickTop="1" x14ac:dyDescent="0.25">
      <c r="A385" s="15"/>
      <c r="I385" s="17"/>
      <c r="J385" s="17"/>
      <c r="N385" s="15"/>
    </row>
    <row r="386" spans="1:14" s="16" customFormat="1" ht="15.6" hidden="1" thickTop="1" x14ac:dyDescent="0.25">
      <c r="A386" s="15"/>
      <c r="I386" s="17"/>
      <c r="J386" s="17"/>
      <c r="N386" s="15"/>
    </row>
    <row r="387" spans="1:14" s="16" customFormat="1" ht="15.6" hidden="1" thickTop="1" x14ac:dyDescent="0.25">
      <c r="A387" s="15"/>
      <c r="I387" s="17"/>
      <c r="J387" s="17"/>
      <c r="N387" s="15"/>
    </row>
    <row r="388" spans="1:14" s="16" customFormat="1" ht="15.6" hidden="1" thickTop="1" x14ac:dyDescent="0.25">
      <c r="A388" s="15"/>
      <c r="I388" s="17"/>
      <c r="J388" s="17"/>
      <c r="N388" s="15"/>
    </row>
    <row r="389" spans="1:14" s="16" customFormat="1" ht="15.6" hidden="1" thickTop="1" x14ac:dyDescent="0.25">
      <c r="A389" s="15"/>
      <c r="I389" s="17"/>
      <c r="J389" s="17"/>
      <c r="N389" s="15"/>
    </row>
    <row r="390" spans="1:14" s="16" customFormat="1" ht="15.6" hidden="1" thickTop="1" x14ac:dyDescent="0.25">
      <c r="A390" s="15"/>
      <c r="I390" s="17"/>
      <c r="J390" s="17"/>
      <c r="N390" s="15"/>
    </row>
    <row r="391" spans="1:14" s="16" customFormat="1" ht="15.6" hidden="1" thickTop="1" x14ac:dyDescent="0.25">
      <c r="A391" s="15"/>
      <c r="I391" s="17"/>
      <c r="J391" s="17"/>
      <c r="N391" s="15"/>
    </row>
    <row r="392" spans="1:14" s="16" customFormat="1" ht="15.6" hidden="1" thickTop="1" x14ac:dyDescent="0.25">
      <c r="A392" s="15"/>
      <c r="I392" s="17"/>
      <c r="J392" s="17"/>
      <c r="N392" s="15"/>
    </row>
    <row r="393" spans="1:14" s="16" customFormat="1" ht="15.6" hidden="1" thickTop="1" x14ac:dyDescent="0.25">
      <c r="A393" s="15"/>
      <c r="I393" s="17"/>
      <c r="J393" s="17"/>
      <c r="N393" s="15"/>
    </row>
    <row r="394" spans="1:14" s="16" customFormat="1" ht="15.6" hidden="1" thickTop="1" x14ac:dyDescent="0.25">
      <c r="A394" s="15"/>
      <c r="I394" s="17"/>
      <c r="J394" s="17"/>
      <c r="N394" s="15"/>
    </row>
    <row r="395" spans="1:14" s="16" customFormat="1" ht="15.6" hidden="1" thickTop="1" x14ac:dyDescent="0.25">
      <c r="A395" s="15"/>
      <c r="I395" s="17"/>
      <c r="J395" s="17"/>
      <c r="N395" s="15"/>
    </row>
    <row r="396" spans="1:14" s="16" customFormat="1" ht="15.6" hidden="1" thickTop="1" x14ac:dyDescent="0.25">
      <c r="A396" s="15"/>
      <c r="I396" s="17"/>
      <c r="J396" s="17"/>
      <c r="N396" s="15"/>
    </row>
    <row r="397" spans="1:14" s="16" customFormat="1" ht="15.6" hidden="1" thickTop="1" x14ac:dyDescent="0.25">
      <c r="A397" s="15"/>
      <c r="I397" s="17"/>
      <c r="J397" s="17"/>
      <c r="N397" s="15"/>
    </row>
    <row r="398" spans="1:14" s="16" customFormat="1" ht="15.6" hidden="1" thickTop="1" x14ac:dyDescent="0.25">
      <c r="A398" s="15"/>
      <c r="I398" s="17"/>
      <c r="J398" s="17"/>
      <c r="N398" s="15"/>
    </row>
    <row r="399" spans="1:14" s="16" customFormat="1" ht="15.6" hidden="1" thickTop="1" x14ac:dyDescent="0.25">
      <c r="A399" s="15"/>
      <c r="I399" s="17"/>
      <c r="J399" s="17"/>
      <c r="N399" s="15"/>
    </row>
    <row r="400" spans="1:14" s="16" customFormat="1" ht="15.6" hidden="1" thickTop="1" x14ac:dyDescent="0.25">
      <c r="A400" s="15"/>
      <c r="I400" s="17"/>
      <c r="J400" s="17"/>
      <c r="N400" s="15"/>
    </row>
    <row r="401" spans="1:14" s="16" customFormat="1" ht="15.6" hidden="1" thickTop="1" x14ac:dyDescent="0.25">
      <c r="A401" s="15"/>
      <c r="I401" s="17"/>
      <c r="J401" s="17"/>
      <c r="N401" s="15"/>
    </row>
    <row r="402" spans="1:14" s="16" customFormat="1" ht="15.6" hidden="1" thickTop="1" x14ac:dyDescent="0.25">
      <c r="A402" s="15"/>
      <c r="I402" s="17"/>
      <c r="J402" s="17"/>
      <c r="N402" s="15"/>
    </row>
    <row r="403" spans="1:14" s="16" customFormat="1" ht="15.6" hidden="1" thickTop="1" x14ac:dyDescent="0.25">
      <c r="A403" s="15"/>
      <c r="I403" s="17"/>
      <c r="J403" s="17"/>
      <c r="N403" s="15"/>
    </row>
    <row r="404" spans="1:14" s="16" customFormat="1" ht="15.6" hidden="1" thickTop="1" x14ac:dyDescent="0.25">
      <c r="A404" s="15"/>
      <c r="I404" s="17"/>
      <c r="J404" s="17"/>
      <c r="N404" s="15"/>
    </row>
    <row r="405" spans="1:14" s="16" customFormat="1" ht="15.6" hidden="1" thickTop="1" x14ac:dyDescent="0.25">
      <c r="A405" s="15"/>
      <c r="I405" s="17"/>
      <c r="J405" s="17"/>
      <c r="N405" s="15"/>
    </row>
    <row r="406" spans="1:14" s="16" customFormat="1" ht="15.6" hidden="1" thickTop="1" x14ac:dyDescent="0.25">
      <c r="A406" s="15"/>
      <c r="I406" s="17"/>
      <c r="J406" s="17"/>
      <c r="N406" s="15"/>
    </row>
    <row r="407" spans="1:14" s="16" customFormat="1" ht="15.6" hidden="1" thickTop="1" x14ac:dyDescent="0.25">
      <c r="A407" s="15"/>
      <c r="I407" s="17"/>
      <c r="J407" s="17"/>
      <c r="N407" s="15"/>
    </row>
    <row r="408" spans="1:14" s="16" customFormat="1" ht="15.6" hidden="1" thickTop="1" x14ac:dyDescent="0.25">
      <c r="A408" s="15"/>
      <c r="I408" s="17"/>
      <c r="J408" s="17"/>
      <c r="N408" s="15"/>
    </row>
    <row r="409" spans="1:14" s="16" customFormat="1" ht="15.6" hidden="1" thickTop="1" x14ac:dyDescent="0.25">
      <c r="A409" s="15"/>
      <c r="I409" s="17"/>
      <c r="J409" s="17"/>
      <c r="N409" s="15"/>
    </row>
    <row r="410" spans="1:14" s="16" customFormat="1" ht="15.6" hidden="1" thickTop="1" x14ac:dyDescent="0.25">
      <c r="A410" s="15"/>
      <c r="I410" s="17"/>
      <c r="J410" s="17"/>
      <c r="N410" s="15"/>
    </row>
    <row r="411" spans="1:14" s="16" customFormat="1" ht="15.6" hidden="1" thickTop="1" x14ac:dyDescent="0.25">
      <c r="A411" s="15"/>
      <c r="I411" s="17"/>
      <c r="J411" s="17"/>
      <c r="N411" s="15"/>
    </row>
    <row r="412" spans="1:14" s="16" customFormat="1" ht="15.6" hidden="1" thickTop="1" x14ac:dyDescent="0.25">
      <c r="A412" s="15"/>
      <c r="I412" s="17"/>
      <c r="J412" s="17"/>
      <c r="N412" s="15"/>
    </row>
    <row r="413" spans="1:14" s="16" customFormat="1" ht="15.6" hidden="1" thickTop="1" x14ac:dyDescent="0.25">
      <c r="A413" s="15"/>
      <c r="I413" s="17"/>
      <c r="J413" s="17"/>
      <c r="N413" s="15"/>
    </row>
    <row r="414" spans="1:14" s="16" customFormat="1" ht="15.6" hidden="1" thickTop="1" x14ac:dyDescent="0.25">
      <c r="A414" s="15"/>
      <c r="I414" s="17"/>
      <c r="J414" s="17"/>
      <c r="N414" s="15"/>
    </row>
    <row r="415" spans="1:14" s="16" customFormat="1" ht="15.6" hidden="1" thickTop="1" x14ac:dyDescent="0.25">
      <c r="A415" s="15"/>
      <c r="I415" s="17"/>
      <c r="J415" s="17"/>
      <c r="N415" s="15"/>
    </row>
    <row r="416" spans="1:14" s="16" customFormat="1" ht="15.6" hidden="1" thickTop="1" x14ac:dyDescent="0.25">
      <c r="A416" s="15"/>
      <c r="I416" s="17"/>
      <c r="J416" s="17"/>
      <c r="N416" s="15"/>
    </row>
    <row r="417" spans="1:14" s="16" customFormat="1" ht="15.6" hidden="1" thickTop="1" x14ac:dyDescent="0.25">
      <c r="A417" s="15"/>
      <c r="I417" s="17"/>
      <c r="J417" s="17"/>
      <c r="N417" s="15"/>
    </row>
    <row r="418" spans="1:14" s="16" customFormat="1" ht="15.6" hidden="1" thickTop="1" x14ac:dyDescent="0.25">
      <c r="A418" s="15"/>
      <c r="I418" s="17"/>
      <c r="J418" s="17"/>
      <c r="N418" s="15"/>
    </row>
    <row r="419" spans="1:14" s="16" customFormat="1" ht="15.6" hidden="1" thickTop="1" x14ac:dyDescent="0.25">
      <c r="A419" s="15"/>
      <c r="I419" s="17"/>
      <c r="J419" s="17"/>
      <c r="N419" s="15"/>
    </row>
    <row r="420" spans="1:14" s="16" customFormat="1" ht="15.6" hidden="1" thickTop="1" x14ac:dyDescent="0.25">
      <c r="A420" s="15"/>
      <c r="I420" s="17"/>
      <c r="J420" s="17"/>
      <c r="N420" s="15"/>
    </row>
    <row r="421" spans="1:14" s="16" customFormat="1" ht="15.6" hidden="1" thickTop="1" x14ac:dyDescent="0.25">
      <c r="A421" s="15"/>
      <c r="I421" s="17"/>
      <c r="J421" s="17"/>
      <c r="N421" s="15"/>
    </row>
    <row r="422" spans="1:14" s="16" customFormat="1" ht="15.6" hidden="1" thickTop="1" x14ac:dyDescent="0.25">
      <c r="A422" s="15"/>
      <c r="I422" s="17"/>
      <c r="J422" s="17"/>
      <c r="N422" s="15"/>
    </row>
    <row r="423" spans="1:14" s="16" customFormat="1" ht="15.6" hidden="1" thickTop="1" x14ac:dyDescent="0.25">
      <c r="A423" s="15"/>
      <c r="I423" s="17"/>
      <c r="J423" s="17"/>
      <c r="N423" s="15"/>
    </row>
    <row r="424" spans="1:14" s="16" customFormat="1" ht="15.6" hidden="1" thickTop="1" x14ac:dyDescent="0.25">
      <c r="A424" s="15"/>
      <c r="I424" s="17"/>
      <c r="J424" s="17"/>
      <c r="N424" s="15"/>
    </row>
    <row r="425" spans="1:14" s="16" customFormat="1" ht="15.6" hidden="1" thickTop="1" x14ac:dyDescent="0.25">
      <c r="A425" s="15"/>
      <c r="I425" s="17"/>
      <c r="J425" s="17"/>
      <c r="N425" s="15"/>
    </row>
    <row r="426" spans="1:14" s="16" customFormat="1" ht="15.6" hidden="1" thickTop="1" x14ac:dyDescent="0.25">
      <c r="A426" s="15"/>
      <c r="I426" s="17"/>
      <c r="J426" s="17"/>
      <c r="N426" s="15"/>
    </row>
    <row r="427" spans="1:14" s="16" customFormat="1" ht="15.6" hidden="1" thickTop="1" x14ac:dyDescent="0.25">
      <c r="A427" s="15"/>
      <c r="I427" s="17"/>
      <c r="J427" s="17"/>
      <c r="N427" s="15"/>
    </row>
    <row r="428" spans="1:14" s="16" customFormat="1" ht="15.6" hidden="1" thickTop="1" x14ac:dyDescent="0.25">
      <c r="A428" s="15"/>
      <c r="I428" s="17"/>
      <c r="J428" s="17"/>
      <c r="N428" s="15"/>
    </row>
    <row r="429" spans="1:14" s="16" customFormat="1" ht="15.6" hidden="1" thickTop="1" x14ac:dyDescent="0.25">
      <c r="A429" s="15"/>
      <c r="I429" s="17"/>
      <c r="J429" s="17"/>
      <c r="N429" s="15"/>
    </row>
    <row r="430" spans="1:14" s="16" customFormat="1" ht="15.6" hidden="1" thickTop="1" x14ac:dyDescent="0.25">
      <c r="A430" s="15"/>
      <c r="I430" s="17"/>
      <c r="J430" s="17"/>
      <c r="N430" s="15"/>
    </row>
    <row r="431" spans="1:14" s="16" customFormat="1" ht="15.6" hidden="1" thickTop="1" x14ac:dyDescent="0.25">
      <c r="A431" s="15"/>
      <c r="I431" s="17"/>
      <c r="J431" s="17"/>
      <c r="N431" s="15"/>
    </row>
    <row r="432" spans="1:14" s="16" customFormat="1" ht="15.6" hidden="1" thickTop="1" x14ac:dyDescent="0.25">
      <c r="A432" s="15"/>
      <c r="I432" s="17"/>
      <c r="J432" s="17"/>
      <c r="N432" s="15"/>
    </row>
    <row r="433" spans="1:14" s="16" customFormat="1" ht="15.6" hidden="1" thickTop="1" x14ac:dyDescent="0.25">
      <c r="A433" s="15"/>
      <c r="I433" s="17"/>
      <c r="J433" s="17"/>
      <c r="N433" s="15"/>
    </row>
    <row r="434" spans="1:14" s="16" customFormat="1" ht="15.6" hidden="1" thickTop="1" x14ac:dyDescent="0.25">
      <c r="A434" s="15"/>
      <c r="I434" s="17"/>
      <c r="J434" s="17"/>
      <c r="N434" s="15"/>
    </row>
    <row r="435" spans="1:14" s="16" customFormat="1" ht="15.6" hidden="1" thickTop="1" x14ac:dyDescent="0.25">
      <c r="A435" s="15"/>
      <c r="I435" s="17"/>
      <c r="J435" s="17"/>
      <c r="N435" s="15"/>
    </row>
    <row r="436" spans="1:14" s="16" customFormat="1" ht="15.6" hidden="1" thickTop="1" x14ac:dyDescent="0.25">
      <c r="A436" s="15"/>
      <c r="I436" s="17"/>
      <c r="J436" s="17"/>
      <c r="N436" s="15"/>
    </row>
    <row r="437" spans="1:14" s="16" customFormat="1" ht="15.6" hidden="1" thickTop="1" x14ac:dyDescent="0.25">
      <c r="A437" s="15"/>
      <c r="I437" s="17"/>
      <c r="J437" s="17"/>
      <c r="N437" s="15"/>
    </row>
    <row r="438" spans="1:14" s="16" customFormat="1" ht="15.6" hidden="1" thickTop="1" x14ac:dyDescent="0.25">
      <c r="A438" s="15"/>
      <c r="I438" s="17"/>
      <c r="J438" s="17"/>
      <c r="N438" s="15"/>
    </row>
    <row r="439" spans="1:14" s="16" customFormat="1" ht="15.6" hidden="1" thickTop="1" x14ac:dyDescent="0.25">
      <c r="A439" s="15"/>
      <c r="I439" s="17"/>
      <c r="J439" s="17"/>
      <c r="N439" s="15"/>
    </row>
    <row r="440" spans="1:14" s="16" customFormat="1" ht="15.6" hidden="1" thickTop="1" x14ac:dyDescent="0.25">
      <c r="A440" s="15"/>
      <c r="I440" s="17"/>
      <c r="J440" s="17"/>
      <c r="N440" s="15"/>
    </row>
    <row r="441" spans="1:14" s="16" customFormat="1" ht="15.6" hidden="1" thickTop="1" x14ac:dyDescent="0.25">
      <c r="A441" s="15"/>
      <c r="I441" s="17"/>
      <c r="J441" s="17"/>
      <c r="N441" s="15"/>
    </row>
    <row r="442" spans="1:14" s="16" customFormat="1" ht="15.6" hidden="1" thickTop="1" x14ac:dyDescent="0.25">
      <c r="A442" s="15"/>
      <c r="I442" s="17"/>
      <c r="J442" s="17"/>
      <c r="N442" s="15"/>
    </row>
    <row r="443" spans="1:14" s="16" customFormat="1" ht="15.6" hidden="1" thickTop="1" x14ac:dyDescent="0.25">
      <c r="A443" s="15"/>
      <c r="I443" s="17"/>
      <c r="J443" s="17"/>
      <c r="N443" s="15"/>
    </row>
    <row r="444" spans="1:14" s="16" customFormat="1" ht="15.6" hidden="1" thickTop="1" x14ac:dyDescent="0.25">
      <c r="A444" s="15"/>
      <c r="I444" s="17"/>
      <c r="J444" s="17"/>
      <c r="N444" s="15"/>
    </row>
    <row r="445" spans="1:14" s="16" customFormat="1" ht="15.6" hidden="1" thickTop="1" x14ac:dyDescent="0.25">
      <c r="A445" s="15"/>
      <c r="I445" s="17"/>
      <c r="J445" s="17"/>
      <c r="N445" s="15"/>
    </row>
    <row r="446" spans="1:14" s="16" customFormat="1" ht="15.6" hidden="1" thickTop="1" x14ac:dyDescent="0.25">
      <c r="A446" s="15"/>
      <c r="I446" s="17"/>
      <c r="J446" s="17"/>
      <c r="N446" s="15"/>
    </row>
    <row r="447" spans="1:14" s="16" customFormat="1" ht="15.6" hidden="1" thickTop="1" x14ac:dyDescent="0.25">
      <c r="A447" s="15"/>
      <c r="I447" s="17"/>
      <c r="J447" s="17"/>
      <c r="N447" s="15"/>
    </row>
    <row r="448" spans="1:14" s="16" customFormat="1" ht="15.6" hidden="1" thickTop="1" x14ac:dyDescent="0.25">
      <c r="A448" s="15"/>
      <c r="I448" s="17"/>
      <c r="J448" s="17"/>
      <c r="N448" s="15"/>
    </row>
    <row r="449" spans="1:14" s="16" customFormat="1" ht="15.6" hidden="1" thickTop="1" x14ac:dyDescent="0.25">
      <c r="A449" s="15"/>
      <c r="I449" s="17"/>
      <c r="J449" s="17"/>
      <c r="N449" s="15"/>
    </row>
    <row r="450" spans="1:14" s="16" customFormat="1" ht="15.6" hidden="1" thickTop="1" x14ac:dyDescent="0.25">
      <c r="A450" s="15"/>
      <c r="I450" s="17"/>
      <c r="J450" s="17"/>
      <c r="N450" s="15"/>
    </row>
    <row r="451" spans="1:14" s="16" customFormat="1" ht="15.6" hidden="1" thickTop="1" x14ac:dyDescent="0.25">
      <c r="A451" s="15"/>
      <c r="I451" s="17"/>
      <c r="J451" s="17"/>
      <c r="N451" s="15"/>
    </row>
    <row r="452" spans="1:14" s="16" customFormat="1" ht="15.6" hidden="1" thickTop="1" x14ac:dyDescent="0.25">
      <c r="A452" s="15"/>
      <c r="I452" s="17"/>
      <c r="J452" s="17"/>
      <c r="N452" s="15"/>
    </row>
    <row r="453" spans="1:14" s="16" customFormat="1" ht="15.6" hidden="1" thickTop="1" x14ac:dyDescent="0.25">
      <c r="A453" s="15"/>
      <c r="I453" s="17"/>
      <c r="J453" s="17"/>
      <c r="N453" s="15"/>
    </row>
    <row r="454" spans="1:14" s="16" customFormat="1" ht="15.6" hidden="1" thickTop="1" x14ac:dyDescent="0.25">
      <c r="A454" s="15"/>
      <c r="I454" s="17"/>
      <c r="J454" s="17"/>
      <c r="N454" s="15"/>
    </row>
    <row r="455" spans="1:14" s="16" customFormat="1" ht="15.6" hidden="1" thickTop="1" x14ac:dyDescent="0.25">
      <c r="A455" s="15"/>
      <c r="I455" s="17"/>
      <c r="J455" s="17"/>
      <c r="N455" s="15"/>
    </row>
    <row r="456" spans="1:14" s="16" customFormat="1" ht="15.6" hidden="1" thickTop="1" x14ac:dyDescent="0.25">
      <c r="A456" s="15"/>
      <c r="I456" s="17"/>
      <c r="J456" s="17"/>
      <c r="N456" s="15"/>
    </row>
    <row r="457" spans="1:14" s="16" customFormat="1" ht="15.6" hidden="1" thickTop="1" x14ac:dyDescent="0.25">
      <c r="A457" s="15"/>
      <c r="I457" s="17"/>
      <c r="J457" s="17"/>
      <c r="N457" s="15"/>
    </row>
    <row r="458" spans="1:14" s="16" customFormat="1" ht="15.6" hidden="1" thickTop="1" x14ac:dyDescent="0.25">
      <c r="A458" s="15"/>
      <c r="I458" s="17"/>
      <c r="J458" s="17"/>
      <c r="N458" s="15"/>
    </row>
    <row r="459" spans="1:14" s="16" customFormat="1" ht="15.6" hidden="1" thickTop="1" x14ac:dyDescent="0.25">
      <c r="A459" s="15"/>
      <c r="I459" s="17"/>
      <c r="J459" s="17"/>
      <c r="N459" s="15"/>
    </row>
    <row r="460" spans="1:14" s="16" customFormat="1" ht="15.6" hidden="1" thickTop="1" x14ac:dyDescent="0.25">
      <c r="A460" s="15"/>
      <c r="I460" s="17"/>
      <c r="J460" s="17"/>
      <c r="N460" s="15"/>
    </row>
    <row r="461" spans="1:14" s="16" customFormat="1" ht="15.6" hidden="1" thickTop="1" x14ac:dyDescent="0.25">
      <c r="A461" s="15"/>
      <c r="I461" s="17"/>
      <c r="J461" s="17"/>
      <c r="N461" s="15"/>
    </row>
    <row r="462" spans="1:14" s="16" customFormat="1" ht="15.6" hidden="1" thickTop="1" x14ac:dyDescent="0.25">
      <c r="A462" s="15"/>
      <c r="I462" s="17"/>
      <c r="J462" s="17"/>
      <c r="N462" s="15"/>
    </row>
    <row r="463" spans="1:14" s="16" customFormat="1" ht="15.6" hidden="1" thickTop="1" x14ac:dyDescent="0.25">
      <c r="A463" s="15"/>
      <c r="I463" s="17"/>
      <c r="J463" s="17"/>
      <c r="N463" s="15"/>
    </row>
    <row r="464" spans="1:14" s="16" customFormat="1" ht="15.6" hidden="1" thickTop="1" x14ac:dyDescent="0.25">
      <c r="A464" s="15"/>
      <c r="I464" s="17"/>
      <c r="J464" s="17"/>
      <c r="N464" s="15"/>
    </row>
    <row r="465" spans="1:14" s="16" customFormat="1" ht="15.6" hidden="1" thickTop="1" x14ac:dyDescent="0.25">
      <c r="A465" s="15"/>
      <c r="I465" s="17"/>
      <c r="J465" s="17"/>
      <c r="N465" s="15"/>
    </row>
    <row r="466" spans="1:14" s="16" customFormat="1" ht="15.6" hidden="1" thickTop="1" x14ac:dyDescent="0.25">
      <c r="A466" s="15"/>
      <c r="I466" s="17"/>
      <c r="J466" s="17"/>
      <c r="N466" s="15"/>
    </row>
    <row r="467" spans="1:14" s="16" customFormat="1" ht="15.6" hidden="1" thickTop="1" x14ac:dyDescent="0.25">
      <c r="A467" s="15"/>
      <c r="I467" s="17"/>
      <c r="J467" s="17"/>
      <c r="N467" s="15"/>
    </row>
    <row r="468" spans="1:14" s="16" customFormat="1" ht="15.6" hidden="1" thickTop="1" x14ac:dyDescent="0.25">
      <c r="A468" s="15"/>
      <c r="I468" s="17"/>
      <c r="J468" s="17"/>
      <c r="N468" s="15"/>
    </row>
    <row r="469" spans="1:14" s="16" customFormat="1" ht="15.6" hidden="1" thickTop="1" x14ac:dyDescent="0.25">
      <c r="A469" s="15"/>
      <c r="I469" s="17"/>
      <c r="J469" s="17"/>
      <c r="N469" s="15"/>
    </row>
    <row r="470" spans="1:14" s="16" customFormat="1" ht="15.6" hidden="1" thickTop="1" x14ac:dyDescent="0.25">
      <c r="A470" s="15"/>
      <c r="I470" s="17"/>
      <c r="J470" s="17"/>
      <c r="N470" s="15"/>
    </row>
    <row r="471" spans="1:14" s="16" customFormat="1" ht="15.6" hidden="1" thickTop="1" x14ac:dyDescent="0.25">
      <c r="A471" s="15"/>
      <c r="I471" s="17"/>
      <c r="J471" s="17"/>
      <c r="N471" s="15"/>
    </row>
    <row r="472" spans="1:14" s="16" customFormat="1" ht="15.6" hidden="1" thickTop="1" x14ac:dyDescent="0.25">
      <c r="A472" s="15"/>
      <c r="I472" s="17"/>
      <c r="J472" s="17"/>
      <c r="N472" s="15"/>
    </row>
    <row r="473" spans="1:14" s="16" customFormat="1" ht="15.6" hidden="1" thickTop="1" x14ac:dyDescent="0.25">
      <c r="A473" s="15"/>
      <c r="I473" s="17"/>
      <c r="J473" s="17"/>
      <c r="N473" s="15"/>
    </row>
    <row r="474" spans="1:14" s="16" customFormat="1" ht="15.6" hidden="1" thickTop="1" x14ac:dyDescent="0.25">
      <c r="A474" s="15"/>
      <c r="I474" s="17"/>
      <c r="J474" s="17"/>
      <c r="N474" s="15"/>
    </row>
    <row r="475" spans="1:14" s="16" customFormat="1" ht="15.6" hidden="1" thickTop="1" x14ac:dyDescent="0.25">
      <c r="A475" s="15"/>
      <c r="I475" s="17"/>
      <c r="J475" s="17"/>
      <c r="N475" s="15"/>
    </row>
    <row r="476" spans="1:14" s="16" customFormat="1" ht="15.6" hidden="1" thickTop="1" x14ac:dyDescent="0.25">
      <c r="A476" s="15"/>
      <c r="I476" s="17"/>
      <c r="J476" s="17"/>
      <c r="N476" s="15"/>
    </row>
    <row r="477" spans="1:14" s="16" customFormat="1" ht="15.6" hidden="1" thickTop="1" x14ac:dyDescent="0.25">
      <c r="A477" s="15"/>
      <c r="I477" s="17"/>
      <c r="J477" s="17"/>
      <c r="N477" s="15"/>
    </row>
    <row r="478" spans="1:14" s="16" customFormat="1" ht="15.6" hidden="1" thickTop="1" x14ac:dyDescent="0.25">
      <c r="A478" s="15"/>
      <c r="I478" s="17"/>
      <c r="J478" s="17"/>
      <c r="N478" s="15"/>
    </row>
    <row r="479" spans="1:14" s="16" customFormat="1" ht="15.6" hidden="1" thickTop="1" x14ac:dyDescent="0.25">
      <c r="A479" s="15"/>
      <c r="I479" s="17"/>
      <c r="J479" s="17"/>
      <c r="N479" s="15"/>
    </row>
    <row r="480" spans="1:14" s="16" customFormat="1" ht="15.6" hidden="1" thickTop="1" x14ac:dyDescent="0.25">
      <c r="A480" s="15"/>
      <c r="I480" s="17"/>
      <c r="J480" s="17"/>
      <c r="N480" s="15"/>
    </row>
    <row r="481" spans="1:14" s="16" customFormat="1" ht="15.6" hidden="1" thickTop="1" x14ac:dyDescent="0.25">
      <c r="A481" s="15"/>
      <c r="I481" s="17"/>
      <c r="J481" s="17"/>
      <c r="N481" s="15"/>
    </row>
    <row r="482" spans="1:14" s="16" customFormat="1" ht="15.6" hidden="1" thickTop="1" x14ac:dyDescent="0.25">
      <c r="A482" s="15"/>
      <c r="I482" s="17"/>
      <c r="J482" s="17"/>
      <c r="N482" s="15"/>
    </row>
    <row r="483" spans="1:14" s="16" customFormat="1" ht="15.6" hidden="1" thickTop="1" x14ac:dyDescent="0.25">
      <c r="A483" s="15"/>
      <c r="I483" s="17"/>
      <c r="J483" s="17"/>
      <c r="N483" s="15"/>
    </row>
    <row r="484" spans="1:14" s="16" customFormat="1" ht="15.6" hidden="1" thickTop="1" x14ac:dyDescent="0.25">
      <c r="A484" s="15"/>
      <c r="I484" s="17"/>
      <c r="J484" s="17"/>
      <c r="N484" s="15"/>
    </row>
    <row r="485" spans="1:14" s="16" customFormat="1" ht="15.6" hidden="1" thickTop="1" x14ac:dyDescent="0.25">
      <c r="A485" s="15"/>
      <c r="I485" s="17"/>
      <c r="J485" s="17"/>
      <c r="N485" s="15"/>
    </row>
    <row r="486" spans="1:14" s="16" customFormat="1" ht="15.6" hidden="1" thickTop="1" x14ac:dyDescent="0.25">
      <c r="A486" s="15"/>
      <c r="I486" s="17"/>
      <c r="J486" s="17"/>
      <c r="N486" s="15"/>
    </row>
    <row r="487" spans="1:14" s="16" customFormat="1" ht="15.6" hidden="1" thickTop="1" x14ac:dyDescent="0.25">
      <c r="A487" s="15"/>
      <c r="I487" s="17"/>
      <c r="J487" s="17"/>
      <c r="N487" s="15"/>
    </row>
    <row r="488" spans="1:14" s="16" customFormat="1" ht="15.6" hidden="1" thickTop="1" x14ac:dyDescent="0.25">
      <c r="A488" s="15"/>
      <c r="I488" s="17"/>
      <c r="J488" s="17"/>
      <c r="N488" s="15"/>
    </row>
    <row r="489" spans="1:14" s="16" customFormat="1" ht="15.6" hidden="1" thickTop="1" x14ac:dyDescent="0.25">
      <c r="A489" s="15"/>
      <c r="I489" s="17"/>
      <c r="J489" s="17"/>
      <c r="N489" s="15"/>
    </row>
    <row r="490" spans="1:14" s="16" customFormat="1" ht="15.6" hidden="1" thickTop="1" x14ac:dyDescent="0.25">
      <c r="A490" s="15"/>
      <c r="I490" s="17"/>
      <c r="J490" s="17"/>
      <c r="N490" s="15"/>
    </row>
    <row r="491" spans="1:14" s="16" customFormat="1" ht="15.6" hidden="1" thickTop="1" x14ac:dyDescent="0.25">
      <c r="A491" s="15"/>
      <c r="I491" s="17"/>
      <c r="J491" s="17"/>
      <c r="N491" s="15"/>
    </row>
    <row r="492" spans="1:14" s="16" customFormat="1" ht="15.6" hidden="1" thickTop="1" x14ac:dyDescent="0.25">
      <c r="A492" s="15"/>
      <c r="I492" s="17"/>
      <c r="J492" s="17"/>
      <c r="N492" s="15"/>
    </row>
    <row r="493" spans="1:14" s="16" customFormat="1" ht="15.6" hidden="1" thickTop="1" x14ac:dyDescent="0.25">
      <c r="A493" s="15"/>
      <c r="I493" s="17"/>
      <c r="J493" s="17"/>
      <c r="N493" s="15"/>
    </row>
    <row r="494" spans="1:14" s="16" customFormat="1" ht="15.6" hidden="1" thickTop="1" x14ac:dyDescent="0.25">
      <c r="A494" s="15"/>
      <c r="I494" s="17"/>
      <c r="J494" s="17"/>
      <c r="N494" s="15"/>
    </row>
    <row r="495" spans="1:14" s="16" customFormat="1" ht="15.6" hidden="1" thickTop="1" x14ac:dyDescent="0.25">
      <c r="A495" s="15"/>
      <c r="I495" s="17"/>
      <c r="J495" s="17"/>
      <c r="N495" s="15"/>
    </row>
    <row r="496" spans="1:14" s="16" customFormat="1" ht="15.6" hidden="1" thickTop="1" x14ac:dyDescent="0.25">
      <c r="A496" s="15"/>
      <c r="I496" s="17"/>
      <c r="J496" s="17"/>
      <c r="N496" s="15"/>
    </row>
    <row r="497" spans="1:14" s="16" customFormat="1" ht="15.6" hidden="1" thickTop="1" x14ac:dyDescent="0.25">
      <c r="A497" s="15"/>
      <c r="I497" s="17"/>
      <c r="J497" s="17"/>
      <c r="N497" s="15"/>
    </row>
    <row r="498" spans="1:14" s="16" customFormat="1" ht="15.6" hidden="1" thickTop="1" x14ac:dyDescent="0.25">
      <c r="A498" s="15"/>
      <c r="I498" s="17"/>
      <c r="J498" s="17"/>
      <c r="N498" s="15"/>
    </row>
    <row r="499" spans="1:14" s="16" customFormat="1" ht="15.6" hidden="1" thickTop="1" x14ac:dyDescent="0.25">
      <c r="A499" s="15"/>
      <c r="I499" s="17"/>
      <c r="J499" s="17"/>
      <c r="N499" s="15"/>
    </row>
    <row r="500" spans="1:14" s="16" customFormat="1" ht="15.6" hidden="1" thickTop="1" x14ac:dyDescent="0.25">
      <c r="A500" s="15"/>
      <c r="I500" s="17"/>
      <c r="J500" s="17"/>
      <c r="N500" s="15"/>
    </row>
    <row r="501" spans="1:14" s="16" customFormat="1" ht="15.6" hidden="1" thickTop="1" x14ac:dyDescent="0.25">
      <c r="A501" s="15"/>
      <c r="I501" s="17"/>
      <c r="J501" s="17"/>
      <c r="N501" s="15"/>
    </row>
    <row r="502" spans="1:14" s="16" customFormat="1" ht="15.6" hidden="1" thickTop="1" x14ac:dyDescent="0.25">
      <c r="A502" s="15"/>
      <c r="I502" s="17"/>
      <c r="J502" s="17"/>
      <c r="N502" s="15"/>
    </row>
    <row r="503" spans="1:14" s="16" customFormat="1" ht="15.6" hidden="1" thickTop="1" x14ac:dyDescent="0.25">
      <c r="A503" s="15"/>
      <c r="I503" s="17"/>
      <c r="J503" s="17"/>
      <c r="N503" s="15"/>
    </row>
    <row r="504" spans="1:14" s="16" customFormat="1" ht="15.6" hidden="1" thickTop="1" x14ac:dyDescent="0.25">
      <c r="A504" s="15"/>
      <c r="I504" s="17"/>
      <c r="J504" s="17"/>
      <c r="N504" s="15"/>
    </row>
    <row r="505" spans="1:14" s="16" customFormat="1" ht="15.6" hidden="1" thickTop="1" x14ac:dyDescent="0.25">
      <c r="A505" s="15"/>
      <c r="I505" s="17"/>
      <c r="J505" s="17"/>
      <c r="N505" s="15"/>
    </row>
    <row r="506" spans="1:14" s="16" customFormat="1" ht="15.6" hidden="1" thickTop="1" x14ac:dyDescent="0.25">
      <c r="A506" s="15"/>
      <c r="I506" s="17"/>
      <c r="J506" s="17"/>
      <c r="N506" s="15"/>
    </row>
    <row r="507" spans="1:14" s="16" customFormat="1" ht="15.6" hidden="1" thickTop="1" x14ac:dyDescent="0.25">
      <c r="A507" s="15"/>
      <c r="I507" s="17"/>
      <c r="J507" s="17"/>
      <c r="N507" s="15"/>
    </row>
    <row r="508" spans="1:14" s="16" customFormat="1" ht="15.6" hidden="1" thickTop="1" x14ac:dyDescent="0.25">
      <c r="A508" s="15"/>
      <c r="I508" s="17"/>
      <c r="J508" s="17"/>
      <c r="N508" s="15"/>
    </row>
    <row r="509" spans="1:14" s="16" customFormat="1" ht="15.6" hidden="1" thickTop="1" x14ac:dyDescent="0.25">
      <c r="A509" s="15"/>
      <c r="I509" s="17"/>
      <c r="J509" s="17"/>
      <c r="N509" s="15"/>
    </row>
    <row r="510" spans="1:14" s="16" customFormat="1" ht="15.6" hidden="1" thickTop="1" x14ac:dyDescent="0.25">
      <c r="A510" s="15"/>
      <c r="I510" s="17"/>
      <c r="J510" s="17"/>
      <c r="N510" s="15"/>
    </row>
    <row r="511" spans="1:14" s="16" customFormat="1" ht="15.6" hidden="1" thickTop="1" x14ac:dyDescent="0.25">
      <c r="A511" s="15"/>
      <c r="I511" s="17"/>
      <c r="J511" s="17"/>
      <c r="N511" s="15"/>
    </row>
    <row r="512" spans="1:14" s="16" customFormat="1" ht="15.6" hidden="1" thickTop="1" x14ac:dyDescent="0.25">
      <c r="A512" s="15"/>
      <c r="I512" s="17"/>
      <c r="J512" s="17"/>
      <c r="N512" s="15"/>
    </row>
    <row r="513" spans="1:14" s="16" customFormat="1" ht="15.6" hidden="1" thickTop="1" x14ac:dyDescent="0.25">
      <c r="A513" s="15"/>
      <c r="I513" s="17"/>
      <c r="J513" s="17"/>
      <c r="N513" s="15"/>
    </row>
    <row r="514" spans="1:14" s="16" customFormat="1" ht="15.6" hidden="1" thickTop="1" x14ac:dyDescent="0.25">
      <c r="A514" s="15"/>
      <c r="I514" s="17"/>
      <c r="J514" s="17"/>
      <c r="N514" s="15"/>
    </row>
    <row r="515" spans="1:14" s="16" customFormat="1" ht="15.6" hidden="1" thickTop="1" x14ac:dyDescent="0.25">
      <c r="A515" s="15"/>
      <c r="I515" s="17"/>
      <c r="J515" s="17"/>
      <c r="N515" s="15"/>
    </row>
    <row r="516" spans="1:14" s="16" customFormat="1" ht="15.6" hidden="1" thickTop="1" x14ac:dyDescent="0.25">
      <c r="A516" s="15"/>
      <c r="I516" s="17"/>
      <c r="J516" s="17"/>
      <c r="N516" s="15"/>
    </row>
    <row r="517" spans="1:14" s="16" customFormat="1" ht="15.6" hidden="1" thickTop="1" x14ac:dyDescent="0.25">
      <c r="A517" s="15"/>
      <c r="I517" s="17"/>
      <c r="J517" s="17"/>
      <c r="N517" s="15"/>
    </row>
    <row r="518" spans="1:14" s="16" customFormat="1" ht="15.6" hidden="1" thickTop="1" x14ac:dyDescent="0.25">
      <c r="A518" s="15"/>
      <c r="I518" s="17"/>
      <c r="J518" s="17"/>
      <c r="N518" s="15"/>
    </row>
    <row r="519" spans="1:14" s="16" customFormat="1" ht="15.6" hidden="1" thickTop="1" x14ac:dyDescent="0.25">
      <c r="A519" s="15"/>
      <c r="I519" s="17"/>
      <c r="J519" s="17"/>
      <c r="N519" s="15"/>
    </row>
    <row r="520" spans="1:14" s="16" customFormat="1" ht="15.6" hidden="1" thickTop="1" x14ac:dyDescent="0.25">
      <c r="A520" s="15"/>
      <c r="I520" s="17"/>
      <c r="J520" s="17"/>
      <c r="N520" s="15"/>
    </row>
    <row r="521" spans="1:14" s="16" customFormat="1" ht="15.6" hidden="1" thickTop="1" x14ac:dyDescent="0.25">
      <c r="A521" s="15"/>
      <c r="I521" s="17"/>
      <c r="J521" s="17"/>
      <c r="N521" s="15"/>
    </row>
    <row r="522" spans="1:14" s="16" customFormat="1" ht="15.6" hidden="1" thickTop="1" x14ac:dyDescent="0.25">
      <c r="A522" s="15"/>
      <c r="I522" s="17"/>
      <c r="J522" s="17"/>
      <c r="N522" s="15"/>
    </row>
    <row r="523" spans="1:14" s="16" customFormat="1" ht="15.6" hidden="1" thickTop="1" x14ac:dyDescent="0.25">
      <c r="A523" s="15"/>
      <c r="I523" s="17"/>
      <c r="J523" s="17"/>
      <c r="N523" s="15"/>
    </row>
    <row r="524" spans="1:14" s="16" customFormat="1" ht="15.6" hidden="1" thickTop="1" x14ac:dyDescent="0.25">
      <c r="A524" s="15"/>
      <c r="I524" s="17"/>
      <c r="J524" s="17"/>
      <c r="N524" s="15"/>
    </row>
    <row r="525" spans="1:14" s="16" customFormat="1" ht="15.6" hidden="1" thickTop="1" x14ac:dyDescent="0.25">
      <c r="A525" s="15"/>
      <c r="I525" s="17"/>
      <c r="J525" s="17"/>
      <c r="N525" s="15"/>
    </row>
    <row r="526" spans="1:14" s="16" customFormat="1" ht="15.6" hidden="1" thickTop="1" x14ac:dyDescent="0.25">
      <c r="A526" s="15"/>
      <c r="I526" s="17"/>
      <c r="J526" s="17"/>
      <c r="N526" s="15"/>
    </row>
    <row r="527" spans="1:14" s="16" customFormat="1" ht="15.6" hidden="1" thickTop="1" x14ac:dyDescent="0.25">
      <c r="A527" s="15"/>
      <c r="I527" s="17"/>
      <c r="J527" s="17"/>
      <c r="N527" s="15"/>
    </row>
    <row r="528" spans="1:14" s="16" customFormat="1" ht="15.6" hidden="1" thickTop="1" x14ac:dyDescent="0.25">
      <c r="A528" s="15"/>
      <c r="I528" s="17"/>
      <c r="J528" s="17"/>
      <c r="N528" s="15"/>
    </row>
    <row r="529" spans="1:14" s="16" customFormat="1" ht="15.6" hidden="1" thickTop="1" x14ac:dyDescent="0.25">
      <c r="A529" s="15"/>
      <c r="I529" s="17"/>
      <c r="J529" s="17"/>
      <c r="N529" s="15"/>
    </row>
    <row r="530" spans="1:14" s="16" customFormat="1" ht="15.6" hidden="1" thickTop="1" x14ac:dyDescent="0.25">
      <c r="A530" s="15"/>
      <c r="I530" s="17"/>
      <c r="J530" s="17"/>
      <c r="N530" s="15"/>
    </row>
    <row r="531" spans="1:14" s="16" customFormat="1" ht="15.6" hidden="1" thickTop="1" x14ac:dyDescent="0.25">
      <c r="A531" s="15"/>
      <c r="I531" s="17"/>
      <c r="J531" s="17"/>
      <c r="N531" s="15"/>
    </row>
    <row r="532" spans="1:14" s="16" customFormat="1" ht="15.6" hidden="1" thickTop="1" x14ac:dyDescent="0.25">
      <c r="A532" s="15"/>
      <c r="I532" s="17"/>
      <c r="J532" s="17"/>
      <c r="N532" s="15"/>
    </row>
    <row r="533" spans="1:14" s="16" customFormat="1" ht="15.6" hidden="1" thickTop="1" x14ac:dyDescent="0.25">
      <c r="A533" s="15"/>
      <c r="I533" s="17"/>
      <c r="J533" s="17"/>
      <c r="N533" s="15"/>
    </row>
    <row r="534" spans="1:14" s="16" customFormat="1" ht="15.6" hidden="1" thickTop="1" x14ac:dyDescent="0.25">
      <c r="A534" s="15"/>
      <c r="I534" s="17"/>
      <c r="J534" s="17"/>
      <c r="N534" s="15"/>
    </row>
    <row r="535" spans="1:14" s="16" customFormat="1" ht="15.6" hidden="1" thickTop="1" x14ac:dyDescent="0.25">
      <c r="A535" s="15"/>
      <c r="I535" s="17"/>
      <c r="J535" s="17"/>
      <c r="N535" s="15"/>
    </row>
    <row r="536" spans="1:14" s="16" customFormat="1" ht="15.6" hidden="1" thickTop="1" x14ac:dyDescent="0.25">
      <c r="A536" s="15"/>
      <c r="I536" s="17"/>
      <c r="J536" s="17"/>
      <c r="N536" s="15"/>
    </row>
    <row r="537" spans="1:14" s="16" customFormat="1" ht="15.6" hidden="1" thickTop="1" x14ac:dyDescent="0.25">
      <c r="A537" s="15"/>
      <c r="I537" s="17"/>
      <c r="J537" s="17"/>
      <c r="N537" s="15"/>
    </row>
    <row r="538" spans="1:14" s="16" customFormat="1" ht="15.6" hidden="1" thickTop="1" x14ac:dyDescent="0.25">
      <c r="A538" s="15"/>
      <c r="I538" s="17"/>
      <c r="J538" s="17"/>
      <c r="N538" s="15"/>
    </row>
    <row r="539" spans="1:14" s="16" customFormat="1" ht="15.6" hidden="1" thickTop="1" x14ac:dyDescent="0.25">
      <c r="A539" s="15"/>
      <c r="I539" s="17"/>
      <c r="J539" s="17"/>
      <c r="N539" s="15"/>
    </row>
    <row r="540" spans="1:14" s="16" customFormat="1" ht="15.6" hidden="1" thickTop="1" x14ac:dyDescent="0.25">
      <c r="A540" s="15"/>
      <c r="I540" s="17"/>
      <c r="J540" s="17"/>
      <c r="N540" s="15"/>
    </row>
    <row r="541" spans="1:14" s="16" customFormat="1" ht="15.6" hidden="1" thickTop="1" x14ac:dyDescent="0.25">
      <c r="A541" s="15"/>
      <c r="I541" s="17"/>
      <c r="J541" s="17"/>
      <c r="N541" s="15"/>
    </row>
    <row r="542" spans="1:14" s="16" customFormat="1" ht="15.6" hidden="1" thickTop="1" x14ac:dyDescent="0.25">
      <c r="A542" s="15"/>
      <c r="I542" s="17"/>
      <c r="J542" s="17"/>
      <c r="N542" s="15"/>
    </row>
    <row r="543" spans="1:14" s="16" customFormat="1" ht="15.6" hidden="1" thickTop="1" x14ac:dyDescent="0.25">
      <c r="A543" s="15"/>
      <c r="I543" s="17"/>
      <c r="J543" s="17"/>
      <c r="N543" s="15"/>
    </row>
    <row r="544" spans="1:14" s="16" customFormat="1" ht="15.6" hidden="1" thickTop="1" x14ac:dyDescent="0.25">
      <c r="A544" s="15"/>
      <c r="I544" s="17"/>
      <c r="J544" s="17"/>
      <c r="N544" s="15"/>
    </row>
    <row r="545" spans="1:14" s="16" customFormat="1" ht="15.6" hidden="1" thickTop="1" x14ac:dyDescent="0.25">
      <c r="A545" s="15"/>
      <c r="I545" s="17"/>
      <c r="J545" s="17"/>
      <c r="N545" s="15"/>
    </row>
    <row r="546" spans="1:14" s="16" customFormat="1" ht="15.6" hidden="1" thickTop="1" x14ac:dyDescent="0.25">
      <c r="A546" s="15"/>
      <c r="I546" s="17"/>
      <c r="J546" s="17"/>
      <c r="N546" s="15"/>
    </row>
    <row r="547" spans="1:14" s="16" customFormat="1" ht="15.6" hidden="1" thickTop="1" x14ac:dyDescent="0.25">
      <c r="A547" s="15"/>
      <c r="I547" s="17"/>
      <c r="J547" s="17"/>
      <c r="N547" s="15"/>
    </row>
    <row r="548" spans="1:14" s="16" customFormat="1" ht="15.6" hidden="1" thickTop="1" x14ac:dyDescent="0.25">
      <c r="A548" s="15"/>
      <c r="I548" s="17"/>
      <c r="J548" s="17"/>
      <c r="N548" s="15"/>
    </row>
    <row r="549" spans="1:14" s="16" customFormat="1" ht="15.6" hidden="1" thickTop="1" x14ac:dyDescent="0.25">
      <c r="A549" s="15"/>
      <c r="I549" s="17"/>
      <c r="J549" s="17"/>
      <c r="N549" s="15"/>
    </row>
    <row r="550" spans="1:14" s="16" customFormat="1" ht="15.6" hidden="1" thickTop="1" x14ac:dyDescent="0.25">
      <c r="A550" s="15"/>
      <c r="I550" s="17"/>
      <c r="J550" s="17"/>
      <c r="N550" s="15"/>
    </row>
    <row r="551" spans="1:14" s="16" customFormat="1" ht="15.6" hidden="1" thickTop="1" x14ac:dyDescent="0.25">
      <c r="A551" s="15"/>
      <c r="I551" s="17"/>
      <c r="J551" s="17"/>
      <c r="N551" s="15"/>
    </row>
    <row r="552" spans="1:14" s="16" customFormat="1" ht="15.6" hidden="1" thickTop="1" x14ac:dyDescent="0.25">
      <c r="A552" s="15"/>
      <c r="I552" s="17"/>
      <c r="J552" s="17"/>
      <c r="N552" s="15"/>
    </row>
    <row r="553" spans="1:14" s="16" customFormat="1" ht="15.6" hidden="1" thickTop="1" x14ac:dyDescent="0.25">
      <c r="A553" s="15"/>
      <c r="I553" s="17"/>
      <c r="J553" s="17"/>
      <c r="N553" s="15"/>
    </row>
    <row r="554" spans="1:14" s="16" customFormat="1" ht="15.6" hidden="1" thickTop="1" x14ac:dyDescent="0.25">
      <c r="A554" s="15"/>
      <c r="I554" s="17"/>
      <c r="J554" s="17"/>
      <c r="N554" s="15"/>
    </row>
    <row r="555" spans="1:14" s="16" customFormat="1" ht="15.6" hidden="1" thickTop="1" x14ac:dyDescent="0.25">
      <c r="A555" s="15"/>
      <c r="I555" s="17"/>
      <c r="J555" s="17"/>
      <c r="N555" s="15"/>
    </row>
    <row r="556" spans="1:14" s="16" customFormat="1" ht="15.6" hidden="1" thickTop="1" x14ac:dyDescent="0.25">
      <c r="A556" s="15"/>
      <c r="I556" s="17"/>
      <c r="J556" s="17"/>
      <c r="N556" s="15"/>
    </row>
    <row r="557" spans="1:14" s="16" customFormat="1" ht="15.6" hidden="1" thickTop="1" x14ac:dyDescent="0.25">
      <c r="A557" s="15"/>
      <c r="I557" s="17"/>
      <c r="J557" s="17"/>
      <c r="N557" s="15"/>
    </row>
    <row r="558" spans="1:14" s="16" customFormat="1" ht="15.6" hidden="1" thickTop="1" x14ac:dyDescent="0.25">
      <c r="A558" s="15"/>
      <c r="I558" s="17"/>
      <c r="J558" s="17"/>
      <c r="N558" s="15"/>
    </row>
    <row r="559" spans="1:14" s="16" customFormat="1" ht="15.6" hidden="1" thickTop="1" x14ac:dyDescent="0.25">
      <c r="A559" s="15"/>
      <c r="I559" s="17"/>
      <c r="J559" s="17"/>
      <c r="N559" s="15"/>
    </row>
    <row r="560" spans="1:14" s="16" customFormat="1" ht="15.6" hidden="1" thickTop="1" x14ac:dyDescent="0.25">
      <c r="A560" s="15"/>
      <c r="I560" s="17"/>
      <c r="J560" s="17"/>
      <c r="N560" s="15"/>
    </row>
    <row r="561" spans="1:14" s="16" customFormat="1" ht="15.6" hidden="1" thickTop="1" x14ac:dyDescent="0.25">
      <c r="A561" s="15"/>
      <c r="I561" s="17"/>
      <c r="J561" s="17"/>
      <c r="N561" s="15"/>
    </row>
    <row r="562" spans="1:14" s="16" customFormat="1" ht="15.6" hidden="1" thickTop="1" x14ac:dyDescent="0.25">
      <c r="A562" s="15"/>
      <c r="I562" s="17"/>
      <c r="J562" s="17"/>
      <c r="N562" s="15"/>
    </row>
    <row r="563" spans="1:14" s="16" customFormat="1" ht="15.6" hidden="1" thickTop="1" x14ac:dyDescent="0.25">
      <c r="A563" s="15"/>
      <c r="I563" s="17"/>
      <c r="J563" s="17"/>
      <c r="N563" s="15"/>
    </row>
    <row r="564" spans="1:14" s="16" customFormat="1" ht="15.6" hidden="1" thickTop="1" x14ac:dyDescent="0.25">
      <c r="A564" s="15"/>
      <c r="I564" s="17"/>
      <c r="J564" s="17"/>
      <c r="N564" s="15"/>
    </row>
    <row r="565" spans="1:14" s="16" customFormat="1" ht="15.6" hidden="1" thickTop="1" x14ac:dyDescent="0.25">
      <c r="A565" s="15"/>
      <c r="I565" s="17"/>
      <c r="J565" s="17"/>
      <c r="N565" s="15"/>
    </row>
    <row r="566" spans="1:14" s="16" customFormat="1" ht="15.6" hidden="1" thickTop="1" x14ac:dyDescent="0.25">
      <c r="A566" s="15"/>
      <c r="I566" s="17"/>
      <c r="J566" s="17"/>
      <c r="N566" s="15"/>
    </row>
    <row r="567" spans="1:14" s="16" customFormat="1" ht="15.6" hidden="1" thickTop="1" x14ac:dyDescent="0.25">
      <c r="A567" s="15"/>
      <c r="I567" s="17"/>
      <c r="J567" s="17"/>
      <c r="N567" s="15"/>
    </row>
    <row r="568" spans="1:14" s="16" customFormat="1" ht="15.6" hidden="1" thickTop="1" x14ac:dyDescent="0.25">
      <c r="A568" s="15"/>
      <c r="I568" s="17"/>
      <c r="J568" s="17"/>
      <c r="N568" s="15"/>
    </row>
    <row r="569" spans="1:14" s="16" customFormat="1" ht="15.6" hidden="1" thickTop="1" x14ac:dyDescent="0.25">
      <c r="A569" s="15"/>
      <c r="I569" s="17"/>
      <c r="J569" s="17"/>
      <c r="N569" s="15"/>
    </row>
    <row r="570" spans="1:14" s="16" customFormat="1" ht="15.6" hidden="1" thickTop="1" x14ac:dyDescent="0.25">
      <c r="A570" s="15"/>
      <c r="I570" s="17"/>
      <c r="J570" s="17"/>
      <c r="N570" s="15"/>
    </row>
    <row r="571" spans="1:14" s="16" customFormat="1" ht="15.6" hidden="1" thickTop="1" x14ac:dyDescent="0.25">
      <c r="A571" s="15"/>
      <c r="I571" s="17"/>
      <c r="J571" s="17"/>
      <c r="N571" s="15"/>
    </row>
    <row r="572" spans="1:14" s="16" customFormat="1" ht="15.6" hidden="1" thickTop="1" x14ac:dyDescent="0.25">
      <c r="A572" s="15"/>
      <c r="I572" s="17"/>
      <c r="J572" s="17"/>
      <c r="N572" s="15"/>
    </row>
    <row r="573" spans="1:14" s="16" customFormat="1" ht="15.6" hidden="1" thickTop="1" x14ac:dyDescent="0.25">
      <c r="A573" s="15"/>
      <c r="I573" s="17"/>
      <c r="J573" s="17"/>
      <c r="N573" s="15"/>
    </row>
    <row r="574" spans="1:14" s="16" customFormat="1" ht="15.6" hidden="1" thickTop="1" x14ac:dyDescent="0.25">
      <c r="A574" s="15"/>
      <c r="I574" s="17"/>
      <c r="J574" s="17"/>
      <c r="N574" s="15"/>
    </row>
    <row r="575" spans="1:14" s="16" customFormat="1" ht="15.6" hidden="1" thickTop="1" x14ac:dyDescent="0.25">
      <c r="A575" s="15"/>
      <c r="I575" s="17"/>
      <c r="J575" s="17"/>
      <c r="N575" s="15"/>
    </row>
    <row r="576" spans="1:14" s="16" customFormat="1" ht="15.6" hidden="1" thickTop="1" x14ac:dyDescent="0.25">
      <c r="A576" s="15"/>
      <c r="I576" s="17"/>
      <c r="J576" s="17"/>
      <c r="N576" s="15"/>
    </row>
    <row r="577" spans="1:14" s="16" customFormat="1" ht="15.6" hidden="1" thickTop="1" x14ac:dyDescent="0.25">
      <c r="A577" s="15"/>
      <c r="I577" s="17"/>
      <c r="J577" s="17"/>
      <c r="N577" s="15"/>
    </row>
    <row r="578" spans="1:14" s="16" customFormat="1" ht="15.6" hidden="1" thickTop="1" x14ac:dyDescent="0.25">
      <c r="A578" s="15"/>
      <c r="I578" s="17"/>
      <c r="J578" s="17"/>
      <c r="N578" s="15"/>
    </row>
    <row r="579" spans="1:14" s="16" customFormat="1" ht="15.6" hidden="1" thickTop="1" x14ac:dyDescent="0.25">
      <c r="A579" s="15"/>
      <c r="I579" s="17"/>
      <c r="J579" s="17"/>
      <c r="N579" s="15"/>
    </row>
    <row r="580" spans="1:14" s="16" customFormat="1" ht="15.6" hidden="1" thickTop="1" x14ac:dyDescent="0.25">
      <c r="A580" s="15"/>
      <c r="I580" s="17"/>
      <c r="J580" s="17"/>
      <c r="N580" s="15"/>
    </row>
    <row r="581" spans="1:14" s="16" customFormat="1" ht="15.6" hidden="1" thickTop="1" x14ac:dyDescent="0.25">
      <c r="A581" s="15"/>
      <c r="I581" s="17"/>
      <c r="J581" s="17"/>
      <c r="N581" s="15"/>
    </row>
    <row r="582" spans="1:14" s="16" customFormat="1" ht="15.6" hidden="1" thickTop="1" x14ac:dyDescent="0.25">
      <c r="A582" s="15"/>
      <c r="I582" s="17"/>
      <c r="J582" s="17"/>
      <c r="N582" s="15"/>
    </row>
    <row r="583" spans="1:14" s="16" customFormat="1" ht="15.6" hidden="1" thickTop="1" x14ac:dyDescent="0.25">
      <c r="A583" s="15"/>
      <c r="I583" s="17"/>
      <c r="J583" s="17"/>
      <c r="N583" s="15"/>
    </row>
    <row r="584" spans="1:14" s="16" customFormat="1" ht="15.6" hidden="1" thickTop="1" x14ac:dyDescent="0.25">
      <c r="A584" s="15"/>
      <c r="I584" s="17"/>
      <c r="J584" s="17"/>
      <c r="N584" s="15"/>
    </row>
    <row r="585" spans="1:14" s="16" customFormat="1" ht="15.6" hidden="1" thickTop="1" x14ac:dyDescent="0.25">
      <c r="A585" s="15"/>
      <c r="I585" s="17"/>
      <c r="J585" s="17"/>
      <c r="N585" s="15"/>
    </row>
    <row r="586" spans="1:14" s="16" customFormat="1" ht="15.6" hidden="1" thickTop="1" x14ac:dyDescent="0.25">
      <c r="A586" s="15"/>
      <c r="I586" s="17"/>
      <c r="J586" s="17"/>
      <c r="N586" s="15"/>
    </row>
    <row r="587" spans="1:14" s="16" customFormat="1" ht="15.6" hidden="1" thickTop="1" x14ac:dyDescent="0.25">
      <c r="A587" s="15"/>
      <c r="I587" s="17"/>
      <c r="J587" s="17"/>
      <c r="N587" s="15"/>
    </row>
    <row r="588" spans="1:14" s="16" customFormat="1" ht="15.6" hidden="1" thickTop="1" x14ac:dyDescent="0.25">
      <c r="A588" s="15"/>
      <c r="I588" s="17"/>
      <c r="J588" s="17"/>
      <c r="N588" s="15"/>
    </row>
    <row r="589" spans="1:14" s="16" customFormat="1" ht="15.6" hidden="1" thickTop="1" x14ac:dyDescent="0.25">
      <c r="A589" s="15"/>
      <c r="I589" s="17"/>
      <c r="J589" s="17"/>
      <c r="N589" s="15"/>
    </row>
    <row r="590" spans="1:14" s="16" customFormat="1" ht="15.6" hidden="1" thickTop="1" x14ac:dyDescent="0.25">
      <c r="A590" s="15"/>
      <c r="I590" s="17"/>
      <c r="J590" s="17"/>
      <c r="N590" s="15"/>
    </row>
    <row r="591" spans="1:14" s="16" customFormat="1" ht="15.6" hidden="1" thickTop="1" x14ac:dyDescent="0.25">
      <c r="A591" s="15"/>
      <c r="I591" s="17"/>
      <c r="J591" s="17"/>
      <c r="N591" s="15"/>
    </row>
    <row r="592" spans="1:14" s="16" customFormat="1" ht="15.6" hidden="1" thickTop="1" x14ac:dyDescent="0.25">
      <c r="A592" s="15"/>
      <c r="I592" s="17"/>
      <c r="J592" s="17"/>
      <c r="N592" s="15"/>
    </row>
    <row r="593" spans="1:14" s="16" customFormat="1" ht="15.6" hidden="1" thickTop="1" x14ac:dyDescent="0.25">
      <c r="A593" s="15"/>
      <c r="I593" s="17"/>
      <c r="J593" s="17"/>
      <c r="N593" s="15"/>
    </row>
    <row r="594" spans="1:14" s="16" customFormat="1" ht="15.6" hidden="1" thickTop="1" x14ac:dyDescent="0.25">
      <c r="A594" s="15"/>
      <c r="I594" s="17"/>
      <c r="J594" s="17"/>
      <c r="N594" s="15"/>
    </row>
    <row r="595" spans="1:14" s="16" customFormat="1" ht="15.6" hidden="1" thickTop="1" x14ac:dyDescent="0.25">
      <c r="A595" s="15"/>
      <c r="I595" s="17"/>
      <c r="J595" s="17"/>
      <c r="N595" s="15"/>
    </row>
    <row r="596" spans="1:14" s="16" customFormat="1" ht="15.6" hidden="1" thickTop="1" x14ac:dyDescent="0.25">
      <c r="A596" s="15"/>
      <c r="I596" s="17"/>
      <c r="J596" s="17"/>
      <c r="N596" s="15"/>
    </row>
    <row r="597" spans="1:14" s="16" customFormat="1" ht="15.6" hidden="1" thickTop="1" x14ac:dyDescent="0.25">
      <c r="A597" s="15"/>
      <c r="I597" s="17"/>
      <c r="J597" s="17"/>
      <c r="N597" s="15"/>
    </row>
    <row r="598" spans="1:14" s="16" customFormat="1" ht="15.6" hidden="1" thickTop="1" x14ac:dyDescent="0.25">
      <c r="A598" s="15"/>
      <c r="I598" s="17"/>
      <c r="J598" s="17"/>
      <c r="N598" s="15"/>
    </row>
    <row r="599" spans="1:14" s="16" customFormat="1" ht="15.6" hidden="1" thickTop="1" x14ac:dyDescent="0.25">
      <c r="A599" s="15"/>
      <c r="I599" s="17"/>
      <c r="J599" s="17"/>
      <c r="N599" s="15"/>
    </row>
    <row r="600" spans="1:14" s="16" customFormat="1" ht="15.6" hidden="1" thickTop="1" x14ac:dyDescent="0.25">
      <c r="A600" s="15"/>
      <c r="I600" s="17"/>
      <c r="J600" s="17"/>
      <c r="N600" s="15"/>
    </row>
    <row r="601" spans="1:14" s="16" customFormat="1" ht="15.6" hidden="1" thickTop="1" x14ac:dyDescent="0.25">
      <c r="A601" s="15"/>
      <c r="I601" s="17"/>
      <c r="J601" s="17"/>
      <c r="N601" s="15"/>
    </row>
    <row r="602" spans="1:14" s="16" customFormat="1" ht="15.6" hidden="1" thickTop="1" x14ac:dyDescent="0.25">
      <c r="A602" s="15"/>
      <c r="I602" s="17"/>
      <c r="J602" s="17"/>
      <c r="N602" s="15"/>
    </row>
    <row r="603" spans="1:14" s="16" customFormat="1" ht="15.6" hidden="1" thickTop="1" x14ac:dyDescent="0.25">
      <c r="A603" s="15"/>
      <c r="I603" s="17"/>
      <c r="J603" s="17"/>
      <c r="N603" s="15"/>
    </row>
    <row r="604" spans="1:14" s="16" customFormat="1" ht="15.6" hidden="1" thickTop="1" x14ac:dyDescent="0.25">
      <c r="A604" s="15"/>
      <c r="I604" s="17"/>
      <c r="J604" s="17"/>
      <c r="N604" s="15"/>
    </row>
    <row r="605" spans="1:14" s="16" customFormat="1" ht="15.6" hidden="1" thickTop="1" x14ac:dyDescent="0.25">
      <c r="A605" s="15"/>
      <c r="I605" s="17"/>
      <c r="J605" s="17"/>
      <c r="N605" s="15"/>
    </row>
    <row r="606" spans="1:14" s="16" customFormat="1" ht="15.6" hidden="1" thickTop="1" x14ac:dyDescent="0.25">
      <c r="A606" s="15"/>
      <c r="I606" s="17"/>
      <c r="J606" s="17"/>
      <c r="N606" s="15"/>
    </row>
    <row r="607" spans="1:14" s="16" customFormat="1" ht="15.6" hidden="1" thickTop="1" x14ac:dyDescent="0.25">
      <c r="A607" s="15"/>
      <c r="I607" s="17"/>
      <c r="J607" s="17"/>
      <c r="N607" s="15"/>
    </row>
    <row r="608" spans="1:14" s="16" customFormat="1" ht="15.6" hidden="1" thickTop="1" x14ac:dyDescent="0.25">
      <c r="A608" s="15"/>
      <c r="I608" s="17"/>
      <c r="J608" s="17"/>
      <c r="N608" s="15"/>
    </row>
    <row r="609" spans="1:14" s="16" customFormat="1" ht="15.6" hidden="1" thickTop="1" x14ac:dyDescent="0.25">
      <c r="A609" s="15"/>
      <c r="I609" s="17"/>
      <c r="J609" s="17"/>
      <c r="N609" s="15"/>
    </row>
    <row r="610" spans="1:14" s="16" customFormat="1" ht="15.6" hidden="1" thickTop="1" x14ac:dyDescent="0.25">
      <c r="A610" s="15"/>
      <c r="I610" s="17"/>
      <c r="J610" s="17"/>
      <c r="N610" s="15"/>
    </row>
    <row r="611" spans="1:14" s="16" customFormat="1" ht="15.6" hidden="1" thickTop="1" x14ac:dyDescent="0.25">
      <c r="A611" s="15"/>
      <c r="I611" s="17"/>
      <c r="J611" s="17"/>
      <c r="N611" s="15"/>
    </row>
    <row r="612" spans="1:14" s="16" customFormat="1" ht="15.6" hidden="1" thickTop="1" x14ac:dyDescent="0.25">
      <c r="A612" s="15"/>
      <c r="I612" s="17"/>
      <c r="J612" s="17"/>
      <c r="N612" s="15"/>
    </row>
    <row r="613" spans="1:14" s="16" customFormat="1" ht="15.6" hidden="1" thickTop="1" x14ac:dyDescent="0.25">
      <c r="A613" s="15"/>
      <c r="I613" s="17"/>
      <c r="J613" s="17"/>
      <c r="N613" s="15"/>
    </row>
    <row r="614" spans="1:14" s="16" customFormat="1" ht="15.6" hidden="1" thickTop="1" x14ac:dyDescent="0.25">
      <c r="A614" s="15"/>
      <c r="I614" s="17"/>
      <c r="J614" s="17"/>
      <c r="N614" s="15"/>
    </row>
    <row r="615" spans="1:14" s="16" customFormat="1" ht="15.6" hidden="1" thickTop="1" x14ac:dyDescent="0.25">
      <c r="A615" s="15"/>
      <c r="I615" s="17"/>
      <c r="J615" s="17"/>
      <c r="N615" s="15"/>
    </row>
    <row r="616" spans="1:14" s="16" customFormat="1" ht="15.6" hidden="1" thickTop="1" x14ac:dyDescent="0.25">
      <c r="A616" s="15"/>
      <c r="I616" s="17"/>
      <c r="J616" s="17"/>
      <c r="N616" s="15"/>
    </row>
    <row r="617" spans="1:14" s="16" customFormat="1" ht="15.6" hidden="1" thickTop="1" x14ac:dyDescent="0.25">
      <c r="A617" s="15"/>
      <c r="I617" s="17"/>
      <c r="J617" s="17"/>
      <c r="N617" s="15"/>
    </row>
    <row r="618" spans="1:14" s="16" customFormat="1" ht="15.6" hidden="1" thickTop="1" x14ac:dyDescent="0.25">
      <c r="A618" s="15"/>
      <c r="I618" s="17"/>
      <c r="J618" s="17"/>
      <c r="N618" s="15"/>
    </row>
    <row r="619" spans="1:14" s="16" customFormat="1" ht="15.6" hidden="1" thickTop="1" x14ac:dyDescent="0.25">
      <c r="A619" s="15"/>
      <c r="I619" s="17"/>
      <c r="J619" s="17"/>
      <c r="N619" s="15"/>
    </row>
    <row r="620" spans="1:14" s="16" customFormat="1" ht="15.6" hidden="1" thickTop="1" x14ac:dyDescent="0.25">
      <c r="A620" s="15"/>
      <c r="I620" s="17"/>
      <c r="J620" s="17"/>
      <c r="N620" s="15"/>
    </row>
    <row r="621" spans="1:14" s="16" customFormat="1" ht="15.6" hidden="1" thickTop="1" x14ac:dyDescent="0.25">
      <c r="A621" s="15"/>
      <c r="I621" s="17"/>
      <c r="J621" s="17"/>
      <c r="N621" s="15"/>
    </row>
    <row r="622" spans="1:14" s="16" customFormat="1" ht="15.6" hidden="1" thickTop="1" x14ac:dyDescent="0.25">
      <c r="A622" s="15"/>
      <c r="I622" s="17"/>
      <c r="J622" s="17"/>
      <c r="N622" s="15"/>
    </row>
    <row r="623" spans="1:14" s="16" customFormat="1" ht="15.6" hidden="1" thickTop="1" x14ac:dyDescent="0.25">
      <c r="A623" s="15"/>
      <c r="I623" s="17"/>
      <c r="J623" s="17"/>
      <c r="N623" s="15"/>
    </row>
    <row r="624" spans="1:14" s="16" customFormat="1" ht="15.6" hidden="1" thickTop="1" x14ac:dyDescent="0.25">
      <c r="A624" s="15"/>
      <c r="I624" s="17"/>
      <c r="J624" s="17"/>
      <c r="N624" s="15"/>
    </row>
    <row r="625" spans="1:14" s="16" customFormat="1" ht="15.6" hidden="1" thickTop="1" x14ac:dyDescent="0.25">
      <c r="A625" s="15"/>
      <c r="I625" s="17"/>
      <c r="J625" s="17"/>
      <c r="N625" s="15"/>
    </row>
    <row r="626" spans="1:14" s="16" customFormat="1" ht="15.6" hidden="1" thickTop="1" x14ac:dyDescent="0.25">
      <c r="A626" s="15"/>
      <c r="I626" s="17"/>
      <c r="J626" s="17"/>
      <c r="N626" s="15"/>
    </row>
    <row r="627" spans="1:14" s="16" customFormat="1" ht="15.6" hidden="1" thickTop="1" x14ac:dyDescent="0.25">
      <c r="A627" s="15"/>
      <c r="I627" s="17"/>
      <c r="J627" s="17"/>
      <c r="N627" s="15"/>
    </row>
    <row r="628" spans="1:14" s="16" customFormat="1" ht="15.6" hidden="1" thickTop="1" x14ac:dyDescent="0.25">
      <c r="A628" s="15"/>
      <c r="I628" s="17"/>
      <c r="J628" s="17"/>
      <c r="N628" s="15"/>
    </row>
    <row r="629" spans="1:14" s="16" customFormat="1" ht="15.6" hidden="1" thickTop="1" x14ac:dyDescent="0.25">
      <c r="A629" s="15"/>
      <c r="I629" s="17"/>
      <c r="J629" s="17"/>
      <c r="N629" s="15"/>
    </row>
    <row r="630" spans="1:14" s="16" customFormat="1" ht="15.6" hidden="1" thickTop="1" x14ac:dyDescent="0.25">
      <c r="A630" s="15"/>
      <c r="I630" s="17"/>
      <c r="J630" s="17"/>
      <c r="N630" s="15"/>
    </row>
    <row r="631" spans="1:14" s="16" customFormat="1" ht="15.6" hidden="1" thickTop="1" x14ac:dyDescent="0.25">
      <c r="A631" s="15"/>
      <c r="I631" s="17"/>
      <c r="J631" s="17"/>
      <c r="N631" s="15"/>
    </row>
    <row r="632" spans="1:14" s="16" customFormat="1" ht="15.6" hidden="1" thickTop="1" x14ac:dyDescent="0.25">
      <c r="A632" s="15"/>
      <c r="I632" s="17"/>
      <c r="J632" s="17"/>
      <c r="N632" s="15"/>
    </row>
    <row r="633" spans="1:14" s="16" customFormat="1" ht="15.6" hidden="1" thickTop="1" x14ac:dyDescent="0.25">
      <c r="A633" s="15"/>
      <c r="I633" s="17"/>
      <c r="J633" s="17"/>
      <c r="N633" s="15"/>
    </row>
    <row r="634" spans="1:14" s="16" customFormat="1" ht="15.6" hidden="1" thickTop="1" x14ac:dyDescent="0.25">
      <c r="A634" s="15"/>
      <c r="I634" s="17"/>
      <c r="J634" s="17"/>
      <c r="N634" s="15"/>
    </row>
    <row r="635" spans="1:14" s="16" customFormat="1" ht="15.6" hidden="1" thickTop="1" x14ac:dyDescent="0.25">
      <c r="A635" s="15"/>
      <c r="I635" s="17"/>
      <c r="J635" s="17"/>
      <c r="N635" s="15"/>
    </row>
    <row r="636" spans="1:14" s="16" customFormat="1" ht="15.6" hidden="1" thickTop="1" x14ac:dyDescent="0.25">
      <c r="A636" s="15"/>
      <c r="I636" s="17"/>
      <c r="J636" s="17"/>
      <c r="N636" s="15"/>
    </row>
    <row r="637" spans="1:14" s="16" customFormat="1" ht="15.6" hidden="1" thickTop="1" x14ac:dyDescent="0.25">
      <c r="A637" s="15"/>
      <c r="I637" s="17"/>
      <c r="J637" s="17"/>
      <c r="N637" s="15"/>
    </row>
    <row r="638" spans="1:14" s="16" customFormat="1" ht="15.6" hidden="1" thickTop="1" x14ac:dyDescent="0.25">
      <c r="A638" s="15"/>
      <c r="I638" s="17"/>
      <c r="J638" s="17"/>
      <c r="N638" s="15"/>
    </row>
    <row r="639" spans="1:14" s="16" customFormat="1" ht="15.6" hidden="1" thickTop="1" x14ac:dyDescent="0.25">
      <c r="A639" s="15"/>
      <c r="I639" s="17"/>
      <c r="J639" s="17"/>
      <c r="N639" s="15"/>
    </row>
    <row r="640" spans="1:14" s="16" customFormat="1" ht="15.6" hidden="1" thickTop="1" x14ac:dyDescent="0.25">
      <c r="A640" s="15"/>
      <c r="I640" s="17"/>
      <c r="J640" s="17"/>
      <c r="N640" s="15"/>
    </row>
    <row r="641" spans="1:14" s="16" customFormat="1" ht="15.6" hidden="1" thickTop="1" x14ac:dyDescent="0.25">
      <c r="A641" s="15"/>
      <c r="I641" s="17"/>
      <c r="J641" s="17"/>
      <c r="N641" s="15"/>
    </row>
    <row r="642" spans="1:14" s="16" customFormat="1" ht="15.6" hidden="1" thickTop="1" x14ac:dyDescent="0.25">
      <c r="A642" s="15"/>
      <c r="I642" s="17"/>
      <c r="J642" s="17"/>
      <c r="N642" s="15"/>
    </row>
    <row r="643" spans="1:14" s="16" customFormat="1" ht="15.6" hidden="1" thickTop="1" x14ac:dyDescent="0.25">
      <c r="A643" s="15"/>
      <c r="I643" s="17"/>
      <c r="J643" s="17"/>
      <c r="N643" s="15"/>
    </row>
    <row r="644" spans="1:14" s="16" customFormat="1" ht="15.6" hidden="1" thickTop="1" x14ac:dyDescent="0.25">
      <c r="A644" s="15"/>
      <c r="I644" s="17"/>
      <c r="J644" s="17"/>
      <c r="N644" s="15"/>
    </row>
    <row r="645" spans="1:14" s="16" customFormat="1" ht="15.6" hidden="1" thickTop="1" x14ac:dyDescent="0.25">
      <c r="A645" s="15"/>
      <c r="I645" s="17"/>
      <c r="J645" s="17"/>
      <c r="N645" s="15"/>
    </row>
    <row r="646" spans="1:14" s="16" customFormat="1" ht="15.6" hidden="1" thickTop="1" x14ac:dyDescent="0.25">
      <c r="A646" s="15"/>
      <c r="I646" s="17"/>
      <c r="J646" s="17"/>
      <c r="N646" s="15"/>
    </row>
    <row r="647" spans="1:14" s="16" customFormat="1" ht="15.6" hidden="1" thickTop="1" x14ac:dyDescent="0.25">
      <c r="A647" s="15"/>
      <c r="I647" s="17"/>
      <c r="J647" s="17"/>
      <c r="N647" s="15"/>
    </row>
    <row r="648" spans="1:14" s="16" customFormat="1" ht="15.6" hidden="1" thickTop="1" x14ac:dyDescent="0.25">
      <c r="A648" s="15"/>
      <c r="I648" s="17"/>
      <c r="J648" s="17"/>
      <c r="N648" s="15"/>
    </row>
    <row r="649" spans="1:14" s="16" customFormat="1" ht="15.6" hidden="1" thickTop="1" x14ac:dyDescent="0.25">
      <c r="A649" s="15"/>
      <c r="I649" s="17"/>
      <c r="J649" s="17"/>
      <c r="N649" s="15"/>
    </row>
    <row r="650" spans="1:14" s="16" customFormat="1" ht="15.6" hidden="1" thickTop="1" x14ac:dyDescent="0.25">
      <c r="A650" s="15"/>
      <c r="I650" s="17"/>
      <c r="J650" s="17"/>
      <c r="N650" s="15"/>
    </row>
    <row r="651" spans="1:14" s="16" customFormat="1" ht="15.6" hidden="1" thickTop="1" x14ac:dyDescent="0.25">
      <c r="A651" s="15"/>
      <c r="I651" s="17"/>
      <c r="J651" s="17"/>
      <c r="N651" s="15"/>
    </row>
    <row r="652" spans="1:14" s="16" customFormat="1" ht="15.6" hidden="1" thickTop="1" x14ac:dyDescent="0.25">
      <c r="A652" s="15"/>
      <c r="I652" s="17"/>
      <c r="J652" s="17"/>
      <c r="N652" s="15"/>
    </row>
    <row r="653" spans="1:14" s="16" customFormat="1" ht="15.6" hidden="1" thickTop="1" x14ac:dyDescent="0.25">
      <c r="A653" s="15"/>
      <c r="I653" s="17"/>
      <c r="J653" s="17"/>
      <c r="N653" s="15"/>
    </row>
    <row r="654" spans="1:14" s="16" customFormat="1" ht="15.6" hidden="1" thickTop="1" x14ac:dyDescent="0.25">
      <c r="A654" s="15"/>
      <c r="I654" s="17"/>
      <c r="J654" s="17"/>
      <c r="N654" s="15"/>
    </row>
    <row r="655" spans="1:14" s="16" customFormat="1" ht="15.6" hidden="1" thickTop="1" x14ac:dyDescent="0.25">
      <c r="A655" s="15"/>
      <c r="I655" s="17"/>
      <c r="J655" s="17"/>
      <c r="N655" s="15"/>
    </row>
    <row r="656" spans="1:14" s="16" customFormat="1" ht="15.6" hidden="1" thickTop="1" x14ac:dyDescent="0.25">
      <c r="A656" s="15"/>
      <c r="I656" s="17"/>
      <c r="J656" s="17"/>
      <c r="N656" s="15"/>
    </row>
    <row r="657" spans="1:14" s="16" customFormat="1" ht="15.6" hidden="1" thickTop="1" x14ac:dyDescent="0.25">
      <c r="A657" s="15"/>
      <c r="I657" s="17"/>
      <c r="J657" s="17"/>
      <c r="N657" s="15"/>
    </row>
    <row r="658" spans="1:14" s="16" customFormat="1" ht="15.6" hidden="1" thickTop="1" x14ac:dyDescent="0.25">
      <c r="A658" s="15"/>
      <c r="I658" s="17"/>
      <c r="J658" s="17"/>
      <c r="N658" s="15"/>
    </row>
    <row r="659" spans="1:14" s="16" customFormat="1" ht="15.6" hidden="1" thickTop="1" x14ac:dyDescent="0.25">
      <c r="A659" s="15"/>
      <c r="I659" s="17"/>
      <c r="J659" s="17"/>
      <c r="N659" s="15"/>
    </row>
    <row r="660" spans="1:14" s="16" customFormat="1" ht="15.6" hidden="1" thickTop="1" x14ac:dyDescent="0.25">
      <c r="A660" s="15"/>
      <c r="I660" s="17"/>
      <c r="J660" s="17"/>
      <c r="N660" s="15"/>
    </row>
    <row r="661" spans="1:14" s="16" customFormat="1" ht="15.6" hidden="1" thickTop="1" x14ac:dyDescent="0.25">
      <c r="A661" s="15"/>
      <c r="I661" s="17"/>
      <c r="J661" s="17"/>
      <c r="N661" s="15"/>
    </row>
    <row r="662" spans="1:14" s="16" customFormat="1" ht="15.6" hidden="1" thickTop="1" x14ac:dyDescent="0.25">
      <c r="A662" s="15"/>
      <c r="I662" s="17"/>
      <c r="J662" s="17"/>
      <c r="N662" s="15"/>
    </row>
    <row r="663" spans="1:14" s="16" customFormat="1" ht="15.6" hidden="1" thickTop="1" x14ac:dyDescent="0.25">
      <c r="A663" s="15"/>
      <c r="I663" s="17"/>
      <c r="J663" s="17"/>
      <c r="N663" s="15"/>
    </row>
    <row r="664" spans="1:14" s="16" customFormat="1" ht="15.6" hidden="1" thickTop="1" x14ac:dyDescent="0.25">
      <c r="A664" s="15"/>
      <c r="I664" s="17"/>
      <c r="J664" s="17"/>
      <c r="N664" s="15"/>
    </row>
    <row r="665" spans="1:14" s="16" customFormat="1" ht="15.6" hidden="1" thickTop="1" x14ac:dyDescent="0.25">
      <c r="A665" s="15"/>
      <c r="I665" s="17"/>
      <c r="J665" s="17"/>
      <c r="N665" s="15"/>
    </row>
    <row r="666" spans="1:14" s="16" customFormat="1" ht="15.6" hidden="1" thickTop="1" x14ac:dyDescent="0.25">
      <c r="A666" s="15"/>
      <c r="I666" s="17"/>
      <c r="J666" s="17"/>
      <c r="N666" s="15"/>
    </row>
    <row r="667" spans="1:14" s="16" customFormat="1" ht="15.6" hidden="1" thickTop="1" x14ac:dyDescent="0.25">
      <c r="A667" s="15"/>
      <c r="I667" s="17"/>
      <c r="J667" s="17"/>
      <c r="N667" s="15"/>
    </row>
    <row r="668" spans="1:14" s="16" customFormat="1" ht="15.6" hidden="1" thickTop="1" x14ac:dyDescent="0.25">
      <c r="A668" s="15"/>
      <c r="I668" s="17"/>
      <c r="J668" s="17"/>
      <c r="N668" s="15"/>
    </row>
    <row r="669" spans="1:14" s="16" customFormat="1" ht="15.6" hidden="1" thickTop="1" x14ac:dyDescent="0.25">
      <c r="A669" s="15"/>
      <c r="I669" s="17"/>
      <c r="J669" s="17"/>
      <c r="N669" s="15"/>
    </row>
    <row r="670" spans="1:14" s="16" customFormat="1" ht="15.6" hidden="1" thickTop="1" x14ac:dyDescent="0.25">
      <c r="A670" s="15"/>
      <c r="I670" s="17"/>
      <c r="J670" s="17"/>
      <c r="N670" s="15"/>
    </row>
    <row r="671" spans="1:14" s="16" customFormat="1" ht="15.6" hidden="1" thickTop="1" x14ac:dyDescent="0.25">
      <c r="A671" s="15"/>
      <c r="I671" s="17"/>
      <c r="J671" s="17"/>
      <c r="N671" s="15"/>
    </row>
    <row r="672" spans="1:14" s="16" customFormat="1" ht="15.6" hidden="1" thickTop="1" x14ac:dyDescent="0.25">
      <c r="A672" s="15"/>
      <c r="I672" s="17"/>
      <c r="J672" s="17"/>
      <c r="N672" s="15"/>
    </row>
    <row r="673" spans="1:14" s="16" customFormat="1" ht="15.6" hidden="1" thickTop="1" x14ac:dyDescent="0.25">
      <c r="A673" s="15"/>
      <c r="I673" s="17"/>
      <c r="J673" s="17"/>
      <c r="N673" s="15"/>
    </row>
    <row r="674" spans="1:14" s="16" customFormat="1" ht="15.6" hidden="1" thickTop="1" x14ac:dyDescent="0.25">
      <c r="A674" s="15"/>
      <c r="I674" s="17"/>
      <c r="J674" s="17"/>
      <c r="N674" s="15"/>
    </row>
    <row r="675" spans="1:14" s="16" customFormat="1" ht="15.6" hidden="1" thickTop="1" x14ac:dyDescent="0.25">
      <c r="A675" s="15"/>
      <c r="I675" s="17"/>
      <c r="J675" s="17"/>
      <c r="N675" s="15"/>
    </row>
    <row r="676" spans="1:14" s="16" customFormat="1" ht="15.6" hidden="1" thickTop="1" x14ac:dyDescent="0.25">
      <c r="A676" s="15"/>
      <c r="I676" s="17"/>
      <c r="J676" s="17"/>
      <c r="N676" s="15"/>
    </row>
    <row r="677" spans="1:14" s="16" customFormat="1" ht="15.6" hidden="1" thickTop="1" x14ac:dyDescent="0.25">
      <c r="A677" s="15"/>
      <c r="I677" s="17"/>
      <c r="J677" s="17"/>
      <c r="N677" s="15"/>
    </row>
    <row r="678" spans="1:14" s="16" customFormat="1" ht="15.6" hidden="1" thickTop="1" x14ac:dyDescent="0.25">
      <c r="A678" s="15"/>
      <c r="I678" s="17"/>
      <c r="J678" s="17"/>
      <c r="N678" s="15"/>
    </row>
    <row r="679" spans="1:14" s="16" customFormat="1" ht="15.6" hidden="1" thickTop="1" x14ac:dyDescent="0.25">
      <c r="A679" s="15"/>
      <c r="I679" s="17"/>
      <c r="J679" s="17"/>
      <c r="N679" s="15"/>
    </row>
    <row r="680" spans="1:14" s="16" customFormat="1" ht="15.6" hidden="1" thickTop="1" x14ac:dyDescent="0.25">
      <c r="A680" s="15"/>
      <c r="I680" s="17"/>
      <c r="J680" s="17"/>
      <c r="N680" s="15"/>
    </row>
    <row r="681" spans="1:14" s="16" customFormat="1" ht="15.6" hidden="1" thickTop="1" x14ac:dyDescent="0.25">
      <c r="A681" s="15"/>
      <c r="I681" s="17"/>
      <c r="J681" s="17"/>
      <c r="N681" s="15"/>
    </row>
    <row r="682" spans="1:14" s="16" customFormat="1" ht="15.6" hidden="1" thickTop="1" x14ac:dyDescent="0.25">
      <c r="A682" s="15"/>
      <c r="I682" s="17"/>
      <c r="J682" s="17"/>
      <c r="N682" s="15"/>
    </row>
    <row r="683" spans="1:14" s="16" customFormat="1" ht="15.6" hidden="1" thickTop="1" x14ac:dyDescent="0.25">
      <c r="A683" s="15"/>
      <c r="I683" s="17"/>
      <c r="J683" s="17"/>
      <c r="N683" s="15"/>
    </row>
    <row r="684" spans="1:14" s="16" customFormat="1" ht="15.6" hidden="1" thickTop="1" x14ac:dyDescent="0.25">
      <c r="A684" s="15"/>
      <c r="I684" s="17"/>
      <c r="J684" s="17"/>
      <c r="N684" s="15"/>
    </row>
    <row r="685" spans="1:14" s="16" customFormat="1" ht="15.6" hidden="1" thickTop="1" x14ac:dyDescent="0.25">
      <c r="A685" s="15"/>
      <c r="I685" s="17"/>
      <c r="J685" s="17"/>
      <c r="N685" s="15"/>
    </row>
    <row r="686" spans="1:14" s="16" customFormat="1" ht="15.6" hidden="1" thickTop="1" x14ac:dyDescent="0.25">
      <c r="A686" s="15"/>
      <c r="I686" s="17"/>
      <c r="J686" s="17"/>
      <c r="N686" s="15"/>
    </row>
    <row r="687" spans="1:14" s="16" customFormat="1" ht="15.6" hidden="1" thickTop="1" x14ac:dyDescent="0.25">
      <c r="A687" s="15"/>
      <c r="I687" s="17"/>
      <c r="J687" s="17"/>
      <c r="N687" s="15"/>
    </row>
    <row r="688" spans="1:14" s="16" customFormat="1" ht="15.6" hidden="1" thickTop="1" x14ac:dyDescent="0.25">
      <c r="A688" s="15"/>
      <c r="I688" s="17"/>
      <c r="J688" s="17"/>
      <c r="N688" s="15"/>
    </row>
    <row r="689" spans="1:14" s="16" customFormat="1" ht="15.6" hidden="1" thickTop="1" x14ac:dyDescent="0.25">
      <c r="A689" s="15"/>
      <c r="I689" s="17"/>
      <c r="J689" s="17"/>
      <c r="N689" s="15"/>
    </row>
    <row r="690" spans="1:14" s="16" customFormat="1" ht="15.6" hidden="1" thickTop="1" x14ac:dyDescent="0.25">
      <c r="A690" s="15"/>
      <c r="I690" s="17"/>
      <c r="J690" s="17"/>
      <c r="N690" s="15"/>
    </row>
    <row r="691" spans="1:14" s="16" customFormat="1" ht="15.6" hidden="1" thickTop="1" x14ac:dyDescent="0.25">
      <c r="A691" s="15"/>
      <c r="I691" s="17"/>
      <c r="J691" s="17"/>
      <c r="N691" s="15"/>
    </row>
    <row r="692" spans="1:14" s="16" customFormat="1" ht="15.6" hidden="1" thickTop="1" x14ac:dyDescent="0.25">
      <c r="A692" s="15"/>
      <c r="I692" s="17"/>
      <c r="J692" s="17"/>
      <c r="N692" s="15"/>
    </row>
    <row r="693" spans="1:14" s="16" customFormat="1" ht="15.6" hidden="1" thickTop="1" x14ac:dyDescent="0.25">
      <c r="A693" s="15"/>
      <c r="I693" s="17"/>
      <c r="J693" s="17"/>
      <c r="N693" s="15"/>
    </row>
    <row r="694" spans="1:14" s="16" customFormat="1" ht="15.6" hidden="1" thickTop="1" x14ac:dyDescent="0.25">
      <c r="A694" s="15"/>
      <c r="I694" s="17"/>
      <c r="J694" s="17"/>
      <c r="N694" s="15"/>
    </row>
    <row r="695" spans="1:14" s="16" customFormat="1" ht="15.6" hidden="1" thickTop="1" x14ac:dyDescent="0.25">
      <c r="A695" s="15"/>
      <c r="I695" s="17"/>
      <c r="J695" s="17"/>
      <c r="N695" s="15"/>
    </row>
    <row r="696" spans="1:14" s="16" customFormat="1" ht="15.6" hidden="1" thickTop="1" x14ac:dyDescent="0.25">
      <c r="A696" s="15"/>
      <c r="I696" s="17"/>
      <c r="J696" s="17"/>
      <c r="N696" s="15"/>
    </row>
    <row r="697" spans="1:14" s="16" customFormat="1" ht="15.6" hidden="1" thickTop="1" x14ac:dyDescent="0.25">
      <c r="A697" s="15"/>
      <c r="I697" s="17"/>
      <c r="J697" s="17"/>
      <c r="N697" s="15"/>
    </row>
    <row r="698" spans="1:14" s="16" customFormat="1" ht="15.6" hidden="1" thickTop="1" x14ac:dyDescent="0.25">
      <c r="A698" s="15"/>
      <c r="I698" s="17"/>
      <c r="J698" s="17"/>
      <c r="N698" s="15"/>
    </row>
    <row r="699" spans="1:14" s="16" customFormat="1" ht="15.6" hidden="1" thickTop="1" x14ac:dyDescent="0.25">
      <c r="A699" s="15"/>
      <c r="I699" s="17"/>
      <c r="J699" s="17"/>
      <c r="N699" s="15"/>
    </row>
    <row r="700" spans="1:14" s="16" customFormat="1" ht="15.6" hidden="1" thickTop="1" x14ac:dyDescent="0.25">
      <c r="A700" s="15"/>
      <c r="I700" s="17"/>
      <c r="J700" s="17"/>
      <c r="N700" s="15"/>
    </row>
    <row r="701" spans="1:14" s="16" customFormat="1" ht="15.6" hidden="1" thickTop="1" x14ac:dyDescent="0.25">
      <c r="A701" s="15"/>
      <c r="I701" s="17"/>
      <c r="J701" s="17"/>
      <c r="N701" s="15"/>
    </row>
    <row r="702" spans="1:14" s="16" customFormat="1" ht="15.6" hidden="1" thickTop="1" x14ac:dyDescent="0.25">
      <c r="A702" s="15"/>
      <c r="I702" s="17"/>
      <c r="J702" s="17"/>
      <c r="N702" s="15"/>
    </row>
    <row r="703" spans="1:14" s="16" customFormat="1" ht="15.6" hidden="1" thickTop="1" x14ac:dyDescent="0.25">
      <c r="A703" s="15"/>
      <c r="I703" s="17"/>
      <c r="J703" s="17"/>
      <c r="N703" s="15"/>
    </row>
    <row r="704" spans="1:14" s="16" customFormat="1" ht="15.6" hidden="1" thickTop="1" x14ac:dyDescent="0.25">
      <c r="A704" s="15"/>
      <c r="I704" s="17"/>
      <c r="J704" s="17"/>
      <c r="N704" s="15"/>
    </row>
    <row r="705" spans="1:14" s="16" customFormat="1" ht="15.6" hidden="1" thickTop="1" x14ac:dyDescent="0.25">
      <c r="A705" s="15"/>
      <c r="I705" s="17"/>
      <c r="J705" s="17"/>
      <c r="N705" s="15"/>
    </row>
    <row r="706" spans="1:14" s="16" customFormat="1" ht="15.6" hidden="1" thickTop="1" x14ac:dyDescent="0.25">
      <c r="A706" s="15"/>
      <c r="I706" s="17"/>
      <c r="J706" s="17"/>
      <c r="N706" s="15"/>
    </row>
    <row r="707" spans="1:14" s="16" customFormat="1" ht="15.6" hidden="1" thickTop="1" x14ac:dyDescent="0.25">
      <c r="A707" s="15"/>
      <c r="I707" s="17"/>
      <c r="J707" s="17"/>
      <c r="N707" s="15"/>
    </row>
    <row r="708" spans="1:14" s="16" customFormat="1" ht="15.6" hidden="1" thickTop="1" x14ac:dyDescent="0.25">
      <c r="A708" s="15"/>
      <c r="I708" s="17"/>
      <c r="J708" s="17"/>
      <c r="N708" s="15"/>
    </row>
    <row r="709" spans="1:14" s="16" customFormat="1" ht="15.6" hidden="1" thickTop="1" x14ac:dyDescent="0.25">
      <c r="A709" s="15"/>
      <c r="I709" s="17"/>
      <c r="J709" s="17"/>
      <c r="N709" s="15"/>
    </row>
    <row r="710" spans="1:14" s="16" customFormat="1" ht="15.6" hidden="1" thickTop="1" x14ac:dyDescent="0.25">
      <c r="A710" s="15"/>
      <c r="I710" s="17"/>
      <c r="J710" s="17"/>
      <c r="N710" s="15"/>
    </row>
    <row r="711" spans="1:14" s="16" customFormat="1" ht="15.6" hidden="1" thickTop="1" x14ac:dyDescent="0.25">
      <c r="A711" s="15"/>
      <c r="I711" s="17"/>
      <c r="J711" s="17"/>
      <c r="N711" s="15"/>
    </row>
    <row r="712" spans="1:14" s="16" customFormat="1" ht="15.6" hidden="1" thickTop="1" x14ac:dyDescent="0.25">
      <c r="A712" s="15"/>
      <c r="I712" s="17"/>
      <c r="J712" s="17"/>
      <c r="N712" s="15"/>
    </row>
    <row r="713" spans="1:14" s="16" customFormat="1" ht="15.6" hidden="1" thickTop="1" x14ac:dyDescent="0.25">
      <c r="A713" s="15"/>
      <c r="I713" s="17"/>
      <c r="J713" s="17"/>
      <c r="N713" s="15"/>
    </row>
    <row r="714" spans="1:14" s="16" customFormat="1" ht="15.6" hidden="1" thickTop="1" x14ac:dyDescent="0.25">
      <c r="A714" s="15"/>
      <c r="I714" s="17"/>
      <c r="J714" s="17"/>
      <c r="N714" s="15"/>
    </row>
    <row r="715" spans="1:14" s="16" customFormat="1" ht="15.6" hidden="1" thickTop="1" x14ac:dyDescent="0.25">
      <c r="A715" s="15"/>
      <c r="I715" s="17"/>
      <c r="J715" s="17"/>
      <c r="N715" s="15"/>
    </row>
    <row r="716" spans="1:14" s="16" customFormat="1" ht="15.6" hidden="1" thickTop="1" x14ac:dyDescent="0.25">
      <c r="A716" s="15"/>
      <c r="I716" s="17"/>
      <c r="J716" s="17"/>
      <c r="N716" s="15"/>
    </row>
    <row r="717" spans="1:14" s="16" customFormat="1" ht="15.6" hidden="1" thickTop="1" x14ac:dyDescent="0.25">
      <c r="A717" s="15"/>
      <c r="I717" s="17"/>
      <c r="J717" s="17"/>
      <c r="N717" s="15"/>
    </row>
    <row r="718" spans="1:14" s="16" customFormat="1" ht="15.6" hidden="1" thickTop="1" x14ac:dyDescent="0.25">
      <c r="A718" s="15"/>
      <c r="I718" s="17"/>
      <c r="J718" s="17"/>
      <c r="N718" s="15"/>
    </row>
    <row r="719" spans="1:14" s="16" customFormat="1" ht="15.6" hidden="1" thickTop="1" x14ac:dyDescent="0.25">
      <c r="A719" s="15"/>
      <c r="I719" s="17"/>
      <c r="J719" s="17"/>
      <c r="N719" s="15"/>
    </row>
    <row r="720" spans="1:14" s="16" customFormat="1" ht="15.6" hidden="1" thickTop="1" x14ac:dyDescent="0.25">
      <c r="A720" s="15"/>
      <c r="I720" s="17"/>
      <c r="J720" s="17"/>
      <c r="N720" s="15"/>
    </row>
    <row r="721" spans="1:14" s="16" customFormat="1" ht="15.6" hidden="1" thickTop="1" x14ac:dyDescent="0.25">
      <c r="A721" s="15"/>
      <c r="I721" s="17"/>
      <c r="J721" s="17"/>
      <c r="N721" s="15"/>
    </row>
    <row r="722" spans="1:14" s="16" customFormat="1" ht="15.6" hidden="1" thickTop="1" x14ac:dyDescent="0.25">
      <c r="A722" s="15"/>
      <c r="I722" s="17"/>
      <c r="J722" s="17"/>
      <c r="N722" s="15"/>
    </row>
    <row r="723" spans="1:14" s="16" customFormat="1" ht="15.6" hidden="1" thickTop="1" x14ac:dyDescent="0.25">
      <c r="A723" s="15"/>
      <c r="I723" s="17"/>
      <c r="J723" s="17"/>
      <c r="N723" s="15"/>
    </row>
    <row r="724" spans="1:14" s="16" customFormat="1" ht="15.6" hidden="1" thickTop="1" x14ac:dyDescent="0.25">
      <c r="A724" s="15"/>
      <c r="I724" s="17"/>
      <c r="J724" s="17"/>
      <c r="N724" s="15"/>
    </row>
    <row r="725" spans="1:14" s="16" customFormat="1" ht="15.6" hidden="1" thickTop="1" x14ac:dyDescent="0.25">
      <c r="A725" s="15"/>
      <c r="I725" s="17"/>
      <c r="J725" s="17"/>
      <c r="N725" s="15"/>
    </row>
    <row r="726" spans="1:14" s="16" customFormat="1" ht="15.6" hidden="1" thickTop="1" x14ac:dyDescent="0.25">
      <c r="A726" s="15"/>
      <c r="I726" s="17"/>
      <c r="J726" s="17"/>
      <c r="N726" s="15"/>
    </row>
    <row r="727" spans="1:14" s="16" customFormat="1" ht="15.6" hidden="1" thickTop="1" x14ac:dyDescent="0.25">
      <c r="A727" s="15"/>
      <c r="I727" s="17"/>
      <c r="J727" s="17"/>
      <c r="N727" s="15"/>
    </row>
    <row r="728" spans="1:14" s="16" customFormat="1" ht="15.6" hidden="1" thickTop="1" x14ac:dyDescent="0.25">
      <c r="A728" s="15"/>
      <c r="I728" s="17"/>
      <c r="J728" s="17"/>
      <c r="N728" s="15"/>
    </row>
    <row r="729" spans="1:14" s="16" customFormat="1" ht="15.6" hidden="1" thickTop="1" x14ac:dyDescent="0.25">
      <c r="A729" s="15"/>
      <c r="I729" s="17"/>
      <c r="J729" s="17"/>
      <c r="N729" s="15"/>
    </row>
    <row r="730" spans="1:14" s="16" customFormat="1" ht="15.6" hidden="1" thickTop="1" x14ac:dyDescent="0.25">
      <c r="A730" s="15"/>
      <c r="I730" s="17"/>
      <c r="J730" s="17"/>
      <c r="N730" s="15"/>
    </row>
    <row r="731" spans="1:14" s="16" customFormat="1" ht="15.6" hidden="1" thickTop="1" x14ac:dyDescent="0.25">
      <c r="A731" s="15"/>
      <c r="I731" s="17"/>
      <c r="J731" s="17"/>
      <c r="N731" s="15"/>
    </row>
    <row r="732" spans="1:14" s="16" customFormat="1" ht="15.6" hidden="1" thickTop="1" x14ac:dyDescent="0.25">
      <c r="A732" s="15"/>
      <c r="I732" s="17"/>
      <c r="J732" s="17"/>
      <c r="N732" s="15"/>
    </row>
    <row r="733" spans="1:14" s="16" customFormat="1" ht="15.6" hidden="1" thickTop="1" x14ac:dyDescent="0.25">
      <c r="A733" s="15"/>
      <c r="I733" s="17"/>
      <c r="J733" s="17"/>
      <c r="N733" s="15"/>
    </row>
    <row r="734" spans="1:14" s="16" customFormat="1" ht="15.6" hidden="1" thickTop="1" x14ac:dyDescent="0.25">
      <c r="A734" s="15"/>
      <c r="I734" s="17"/>
      <c r="J734" s="17"/>
      <c r="N734" s="15"/>
    </row>
    <row r="735" spans="1:14" s="16" customFormat="1" ht="15.6" hidden="1" thickTop="1" x14ac:dyDescent="0.25">
      <c r="A735" s="15"/>
      <c r="I735" s="17"/>
      <c r="J735" s="17"/>
      <c r="N735" s="15"/>
    </row>
    <row r="736" spans="1:14" s="16" customFormat="1" ht="15.6" hidden="1" thickTop="1" x14ac:dyDescent="0.25">
      <c r="A736" s="15"/>
      <c r="I736" s="17"/>
      <c r="J736" s="17"/>
      <c r="N736" s="15"/>
    </row>
    <row r="737" spans="1:14" s="16" customFormat="1" ht="15.6" hidden="1" thickTop="1" x14ac:dyDescent="0.25">
      <c r="A737" s="15"/>
      <c r="I737" s="17"/>
      <c r="J737" s="17"/>
      <c r="N737" s="15"/>
    </row>
    <row r="738" spans="1:14" s="16" customFormat="1" ht="15.6" hidden="1" thickTop="1" x14ac:dyDescent="0.25">
      <c r="A738" s="15"/>
      <c r="I738" s="17"/>
      <c r="J738" s="17"/>
      <c r="N738" s="15"/>
    </row>
    <row r="739" spans="1:14" s="16" customFormat="1" ht="15.6" hidden="1" thickTop="1" x14ac:dyDescent="0.25">
      <c r="A739" s="15"/>
      <c r="I739" s="17"/>
      <c r="J739" s="17"/>
      <c r="N739" s="15"/>
    </row>
    <row r="740" spans="1:14" s="16" customFormat="1" ht="15.6" hidden="1" thickTop="1" x14ac:dyDescent="0.25">
      <c r="A740" s="15"/>
      <c r="I740" s="17"/>
      <c r="J740" s="17"/>
      <c r="N740" s="15"/>
    </row>
    <row r="741" spans="1:14" s="16" customFormat="1" ht="15.6" hidden="1" thickTop="1" x14ac:dyDescent="0.25">
      <c r="A741" s="15"/>
      <c r="I741" s="17"/>
      <c r="J741" s="17"/>
      <c r="N741" s="15"/>
    </row>
    <row r="742" spans="1:14" s="16" customFormat="1" ht="15.6" hidden="1" thickTop="1" x14ac:dyDescent="0.25">
      <c r="A742" s="15"/>
      <c r="I742" s="17"/>
      <c r="J742" s="17"/>
      <c r="N742" s="15"/>
    </row>
    <row r="743" spans="1:14" s="16" customFormat="1" ht="15.6" hidden="1" thickTop="1" x14ac:dyDescent="0.25">
      <c r="A743" s="15"/>
      <c r="I743" s="17"/>
      <c r="J743" s="17"/>
      <c r="N743" s="15"/>
    </row>
    <row r="744" spans="1:14" s="16" customFormat="1" ht="15.6" hidden="1" thickTop="1" x14ac:dyDescent="0.25">
      <c r="A744" s="15"/>
      <c r="I744" s="17"/>
      <c r="J744" s="17"/>
      <c r="N744" s="15"/>
    </row>
    <row r="745" spans="1:14" s="16" customFormat="1" ht="15.6" hidden="1" thickTop="1" x14ac:dyDescent="0.25">
      <c r="A745" s="15"/>
      <c r="I745" s="17"/>
      <c r="J745" s="17"/>
      <c r="N745" s="15"/>
    </row>
    <row r="746" spans="1:14" s="16" customFormat="1" ht="15.6" hidden="1" thickTop="1" x14ac:dyDescent="0.25">
      <c r="A746" s="15"/>
      <c r="I746" s="17"/>
      <c r="J746" s="17"/>
      <c r="N746" s="15"/>
    </row>
    <row r="747" spans="1:14" s="16" customFormat="1" ht="15.6" hidden="1" thickTop="1" x14ac:dyDescent="0.25">
      <c r="A747" s="15"/>
      <c r="I747" s="17"/>
      <c r="J747" s="17"/>
      <c r="N747" s="15"/>
    </row>
    <row r="748" spans="1:14" s="16" customFormat="1" ht="15.6" hidden="1" thickTop="1" x14ac:dyDescent="0.25">
      <c r="A748" s="15"/>
      <c r="I748" s="17"/>
      <c r="J748" s="17"/>
      <c r="N748" s="15"/>
    </row>
    <row r="749" spans="1:14" s="16" customFormat="1" ht="15.6" hidden="1" thickTop="1" x14ac:dyDescent="0.25">
      <c r="A749" s="15"/>
      <c r="I749" s="17"/>
      <c r="J749" s="17"/>
      <c r="N749" s="15"/>
    </row>
    <row r="750" spans="1:14" s="16" customFormat="1" ht="15.6" hidden="1" thickTop="1" x14ac:dyDescent="0.25">
      <c r="A750" s="15"/>
      <c r="I750" s="17"/>
      <c r="J750" s="17"/>
      <c r="N750" s="15"/>
    </row>
    <row r="751" spans="1:14" s="16" customFormat="1" ht="15.6" hidden="1" thickTop="1" x14ac:dyDescent="0.25">
      <c r="A751" s="15"/>
      <c r="I751" s="17"/>
      <c r="J751" s="17"/>
      <c r="N751" s="15"/>
    </row>
    <row r="752" spans="1:14" s="16" customFormat="1" ht="15.6" hidden="1" thickTop="1" x14ac:dyDescent="0.25">
      <c r="A752" s="15"/>
      <c r="I752" s="17"/>
      <c r="J752" s="17"/>
      <c r="N752" s="15"/>
    </row>
    <row r="753" spans="1:14" s="16" customFormat="1" ht="15.6" hidden="1" thickTop="1" x14ac:dyDescent="0.25">
      <c r="A753" s="15"/>
      <c r="I753" s="17"/>
      <c r="J753" s="17"/>
      <c r="N753" s="15"/>
    </row>
    <row r="754" spans="1:14" s="16" customFormat="1" ht="15.6" hidden="1" thickTop="1" x14ac:dyDescent="0.25">
      <c r="A754" s="15"/>
      <c r="I754" s="17"/>
      <c r="J754" s="17"/>
      <c r="N754" s="15"/>
    </row>
    <row r="755" spans="1:14" s="16" customFormat="1" ht="15.6" hidden="1" thickTop="1" x14ac:dyDescent="0.25">
      <c r="A755" s="15"/>
      <c r="I755" s="17"/>
      <c r="J755" s="17"/>
      <c r="N755" s="15"/>
    </row>
    <row r="756" spans="1:14" s="16" customFormat="1" ht="15.6" hidden="1" thickTop="1" x14ac:dyDescent="0.25">
      <c r="A756" s="15"/>
      <c r="I756" s="17"/>
      <c r="J756" s="17"/>
      <c r="N756" s="15"/>
    </row>
    <row r="757" spans="1:14" s="16" customFormat="1" ht="15.6" hidden="1" thickTop="1" x14ac:dyDescent="0.25">
      <c r="A757" s="15"/>
      <c r="I757" s="17"/>
      <c r="J757" s="17"/>
      <c r="N757" s="15"/>
    </row>
    <row r="758" spans="1:14" s="16" customFormat="1" ht="15.6" hidden="1" thickTop="1" x14ac:dyDescent="0.25">
      <c r="A758" s="15"/>
      <c r="I758" s="17"/>
      <c r="J758" s="17"/>
      <c r="N758" s="15"/>
    </row>
    <row r="759" spans="1:14" s="16" customFormat="1" ht="15.6" hidden="1" thickTop="1" x14ac:dyDescent="0.25">
      <c r="A759" s="15"/>
      <c r="I759" s="17"/>
      <c r="J759" s="17"/>
      <c r="N759" s="15"/>
    </row>
    <row r="760" spans="1:14" s="16" customFormat="1" ht="15.6" hidden="1" thickTop="1" x14ac:dyDescent="0.25">
      <c r="A760" s="15"/>
      <c r="I760" s="17"/>
      <c r="J760" s="17"/>
      <c r="N760" s="15"/>
    </row>
    <row r="761" spans="1:14" s="16" customFormat="1" ht="15.6" hidden="1" thickTop="1" x14ac:dyDescent="0.25">
      <c r="A761" s="15"/>
      <c r="I761" s="17"/>
      <c r="J761" s="17"/>
      <c r="N761" s="15"/>
    </row>
    <row r="762" spans="1:14" s="16" customFormat="1" ht="15.6" hidden="1" thickTop="1" x14ac:dyDescent="0.25">
      <c r="A762" s="15"/>
      <c r="I762" s="17"/>
      <c r="J762" s="17"/>
      <c r="N762" s="15"/>
    </row>
    <row r="763" spans="1:14" s="16" customFormat="1" ht="15.6" hidden="1" thickTop="1" x14ac:dyDescent="0.25">
      <c r="A763" s="15"/>
      <c r="I763" s="17"/>
      <c r="J763" s="17"/>
      <c r="N763" s="15"/>
    </row>
    <row r="764" spans="1:14" s="16" customFormat="1" ht="15.6" hidden="1" thickTop="1" x14ac:dyDescent="0.25">
      <c r="A764" s="15"/>
      <c r="I764" s="17"/>
      <c r="J764" s="17"/>
      <c r="N764" s="15"/>
    </row>
    <row r="765" spans="1:14" s="16" customFormat="1" ht="15.6" hidden="1" thickTop="1" x14ac:dyDescent="0.25">
      <c r="A765" s="15"/>
      <c r="I765" s="17"/>
      <c r="J765" s="17"/>
      <c r="N765" s="15"/>
    </row>
    <row r="766" spans="1:14" s="16" customFormat="1" ht="15.6" hidden="1" thickTop="1" x14ac:dyDescent="0.25">
      <c r="A766" s="15"/>
      <c r="I766" s="17"/>
      <c r="J766" s="17"/>
      <c r="N766" s="15"/>
    </row>
    <row r="767" spans="1:14" s="16" customFormat="1" ht="15.6" hidden="1" thickTop="1" x14ac:dyDescent="0.25">
      <c r="A767" s="15"/>
      <c r="I767" s="17"/>
      <c r="J767" s="17"/>
      <c r="N767" s="15"/>
    </row>
    <row r="768" spans="1:14" s="16" customFormat="1" ht="15.6" hidden="1" thickTop="1" x14ac:dyDescent="0.25">
      <c r="A768" s="15"/>
      <c r="I768" s="17"/>
      <c r="J768" s="17"/>
      <c r="N768" s="15"/>
    </row>
    <row r="769" spans="1:14" s="16" customFormat="1" ht="15.6" hidden="1" thickTop="1" x14ac:dyDescent="0.25">
      <c r="A769" s="15"/>
      <c r="I769" s="17"/>
      <c r="J769" s="17"/>
      <c r="N769" s="15"/>
    </row>
    <row r="770" spans="1:14" s="16" customFormat="1" ht="15.6" hidden="1" thickTop="1" x14ac:dyDescent="0.25">
      <c r="A770" s="15"/>
      <c r="I770" s="17"/>
      <c r="J770" s="17"/>
      <c r="N770" s="15"/>
    </row>
    <row r="771" spans="1:14" s="16" customFormat="1" ht="15.6" hidden="1" thickTop="1" x14ac:dyDescent="0.25">
      <c r="A771" s="15"/>
      <c r="I771" s="17"/>
      <c r="J771" s="17"/>
      <c r="N771" s="15"/>
    </row>
    <row r="772" spans="1:14" s="16" customFormat="1" ht="15.6" hidden="1" thickTop="1" x14ac:dyDescent="0.25">
      <c r="A772" s="15"/>
      <c r="I772" s="17"/>
      <c r="J772" s="17"/>
      <c r="N772" s="15"/>
    </row>
    <row r="773" spans="1:14" s="16" customFormat="1" ht="15.6" hidden="1" thickTop="1" x14ac:dyDescent="0.25">
      <c r="A773" s="15"/>
      <c r="I773" s="17"/>
      <c r="J773" s="17"/>
      <c r="N773" s="15"/>
    </row>
    <row r="774" spans="1:14" s="16" customFormat="1" ht="15.6" hidden="1" thickTop="1" x14ac:dyDescent="0.25">
      <c r="A774" s="15"/>
      <c r="I774" s="17"/>
      <c r="J774" s="17"/>
      <c r="N774" s="15"/>
    </row>
    <row r="775" spans="1:14" s="16" customFormat="1" ht="15.6" hidden="1" thickTop="1" x14ac:dyDescent="0.25">
      <c r="A775" s="15"/>
      <c r="I775" s="17"/>
      <c r="J775" s="17"/>
      <c r="N775" s="15"/>
    </row>
    <row r="776" spans="1:14" s="16" customFormat="1" ht="15.6" hidden="1" thickTop="1" x14ac:dyDescent="0.25">
      <c r="A776" s="15"/>
      <c r="I776" s="17"/>
      <c r="J776" s="17"/>
      <c r="N776" s="15"/>
    </row>
    <row r="777" spans="1:14" s="16" customFormat="1" ht="15.6" hidden="1" thickTop="1" x14ac:dyDescent="0.25">
      <c r="A777" s="15"/>
      <c r="I777" s="17"/>
      <c r="J777" s="17"/>
      <c r="N777" s="15"/>
    </row>
    <row r="778" spans="1:14" s="16" customFormat="1" ht="15.6" hidden="1" thickTop="1" x14ac:dyDescent="0.25">
      <c r="A778" s="15"/>
      <c r="I778" s="17"/>
      <c r="J778" s="17"/>
      <c r="N778" s="15"/>
    </row>
    <row r="779" spans="1:14" s="16" customFormat="1" ht="15.6" hidden="1" thickTop="1" x14ac:dyDescent="0.25">
      <c r="A779" s="15"/>
      <c r="I779" s="17"/>
      <c r="J779" s="17"/>
      <c r="N779" s="15"/>
    </row>
    <row r="780" spans="1:14" s="16" customFormat="1" ht="15.6" hidden="1" thickTop="1" x14ac:dyDescent="0.25">
      <c r="A780" s="15"/>
      <c r="I780" s="17"/>
      <c r="J780" s="17"/>
      <c r="N780" s="15"/>
    </row>
    <row r="781" spans="1:14" s="16" customFormat="1" ht="15.6" hidden="1" thickTop="1" x14ac:dyDescent="0.25">
      <c r="A781" s="15"/>
      <c r="I781" s="17"/>
      <c r="J781" s="17"/>
      <c r="N781" s="15"/>
    </row>
    <row r="782" spans="1:14" s="16" customFormat="1" ht="15.6" hidden="1" thickTop="1" x14ac:dyDescent="0.25">
      <c r="A782" s="15"/>
      <c r="I782" s="17"/>
      <c r="J782" s="17"/>
      <c r="N782" s="15"/>
    </row>
    <row r="783" spans="1:14" s="16" customFormat="1" ht="15.6" hidden="1" thickTop="1" x14ac:dyDescent="0.25">
      <c r="A783" s="15"/>
      <c r="I783" s="17"/>
      <c r="J783" s="17"/>
      <c r="N783" s="15"/>
    </row>
    <row r="784" spans="1:14" s="16" customFormat="1" ht="15.6" hidden="1" thickTop="1" x14ac:dyDescent="0.25">
      <c r="A784" s="15"/>
      <c r="I784" s="17"/>
      <c r="J784" s="17"/>
      <c r="N784" s="15"/>
    </row>
    <row r="785" spans="1:14" s="16" customFormat="1" ht="15.6" hidden="1" thickTop="1" x14ac:dyDescent="0.25">
      <c r="A785" s="15"/>
      <c r="I785" s="17"/>
      <c r="J785" s="17"/>
      <c r="N785" s="15"/>
    </row>
    <row r="786" spans="1:14" s="16" customFormat="1" ht="15.6" hidden="1" thickTop="1" x14ac:dyDescent="0.25">
      <c r="A786" s="15"/>
      <c r="I786" s="17"/>
      <c r="J786" s="17"/>
      <c r="N786" s="15"/>
    </row>
    <row r="787" spans="1:14" s="16" customFormat="1" ht="15.6" hidden="1" thickTop="1" x14ac:dyDescent="0.25">
      <c r="A787" s="15"/>
      <c r="I787" s="17"/>
      <c r="J787" s="17"/>
      <c r="N787" s="15"/>
    </row>
    <row r="788" spans="1:14" s="16" customFormat="1" ht="15.6" hidden="1" thickTop="1" x14ac:dyDescent="0.25">
      <c r="A788" s="15"/>
      <c r="I788" s="17"/>
      <c r="J788" s="17"/>
      <c r="N788" s="15"/>
    </row>
    <row r="789" spans="1:14" s="16" customFormat="1" ht="15.6" hidden="1" thickTop="1" x14ac:dyDescent="0.25">
      <c r="A789" s="15"/>
      <c r="I789" s="17"/>
      <c r="J789" s="17"/>
      <c r="N789" s="15"/>
    </row>
    <row r="790" spans="1:14" s="16" customFormat="1" ht="15.6" hidden="1" thickTop="1" x14ac:dyDescent="0.25">
      <c r="A790" s="15"/>
      <c r="I790" s="17"/>
      <c r="J790" s="17"/>
      <c r="N790" s="15"/>
    </row>
    <row r="791" spans="1:14" s="16" customFormat="1" ht="15.6" hidden="1" thickTop="1" x14ac:dyDescent="0.25">
      <c r="A791" s="15"/>
      <c r="I791" s="17"/>
      <c r="J791" s="17"/>
      <c r="N791" s="15"/>
    </row>
    <row r="792" spans="1:14" s="16" customFormat="1" ht="15.6" hidden="1" thickTop="1" x14ac:dyDescent="0.25">
      <c r="A792" s="15"/>
      <c r="I792" s="17"/>
      <c r="J792" s="17"/>
      <c r="N792" s="15"/>
    </row>
    <row r="793" spans="1:14" s="16" customFormat="1" ht="15.6" hidden="1" thickTop="1" x14ac:dyDescent="0.25">
      <c r="A793" s="15"/>
      <c r="I793" s="17"/>
      <c r="J793" s="17"/>
      <c r="N793" s="15"/>
    </row>
    <row r="794" spans="1:14" s="16" customFormat="1" ht="15.6" hidden="1" thickTop="1" x14ac:dyDescent="0.25">
      <c r="A794" s="15"/>
      <c r="I794" s="17"/>
      <c r="J794" s="17"/>
      <c r="N794" s="15"/>
    </row>
    <row r="795" spans="1:14" s="16" customFormat="1" ht="15.6" hidden="1" thickTop="1" x14ac:dyDescent="0.25">
      <c r="A795" s="15"/>
      <c r="I795" s="17"/>
      <c r="J795" s="17"/>
      <c r="N795" s="15"/>
    </row>
    <row r="796" spans="1:14" s="16" customFormat="1" ht="15.6" hidden="1" thickTop="1" x14ac:dyDescent="0.25">
      <c r="A796" s="15"/>
      <c r="I796" s="17"/>
      <c r="J796" s="17"/>
      <c r="N796" s="15"/>
    </row>
    <row r="797" spans="1:14" s="16" customFormat="1" ht="15.6" hidden="1" thickTop="1" x14ac:dyDescent="0.25">
      <c r="A797" s="15"/>
      <c r="I797" s="17"/>
      <c r="J797" s="17"/>
      <c r="N797" s="15"/>
    </row>
    <row r="798" spans="1:14" s="16" customFormat="1" ht="15.6" hidden="1" thickTop="1" x14ac:dyDescent="0.25">
      <c r="A798" s="15"/>
      <c r="I798" s="17"/>
      <c r="J798" s="17"/>
      <c r="N798" s="15"/>
    </row>
    <row r="799" spans="1:14" s="16" customFormat="1" ht="15.6" hidden="1" thickTop="1" x14ac:dyDescent="0.25">
      <c r="A799" s="15"/>
      <c r="I799" s="17"/>
      <c r="J799" s="17"/>
      <c r="N799" s="15"/>
    </row>
    <row r="800" spans="1:14" s="16" customFormat="1" ht="15.6" hidden="1" thickTop="1" x14ac:dyDescent="0.25">
      <c r="A800" s="15"/>
      <c r="I800" s="17"/>
      <c r="J800" s="17"/>
      <c r="N800" s="15"/>
    </row>
    <row r="801" spans="1:14" s="16" customFormat="1" ht="15.6" hidden="1" thickTop="1" x14ac:dyDescent="0.25">
      <c r="A801" s="15"/>
      <c r="I801" s="17"/>
      <c r="J801" s="17"/>
      <c r="N801" s="15"/>
    </row>
    <row r="802" spans="1:14" s="16" customFormat="1" ht="15.6" hidden="1" thickTop="1" x14ac:dyDescent="0.25">
      <c r="A802" s="15"/>
      <c r="I802" s="17"/>
      <c r="J802" s="17"/>
      <c r="N802" s="15"/>
    </row>
    <row r="803" spans="1:14" s="16" customFormat="1" ht="15.6" hidden="1" thickTop="1" x14ac:dyDescent="0.25">
      <c r="A803" s="15"/>
      <c r="I803" s="17"/>
      <c r="J803" s="17"/>
      <c r="N803" s="15"/>
    </row>
    <row r="804" spans="1:14" s="16" customFormat="1" ht="15.6" hidden="1" thickTop="1" x14ac:dyDescent="0.25">
      <c r="A804" s="15"/>
      <c r="I804" s="17"/>
      <c r="J804" s="17"/>
      <c r="N804" s="15"/>
    </row>
    <row r="805" spans="1:14" s="16" customFormat="1" ht="15.6" hidden="1" thickTop="1" x14ac:dyDescent="0.25">
      <c r="A805" s="15"/>
      <c r="I805" s="17"/>
      <c r="J805" s="17"/>
      <c r="N805" s="15"/>
    </row>
    <row r="806" spans="1:14" s="16" customFormat="1" ht="15.6" hidden="1" thickTop="1" x14ac:dyDescent="0.25">
      <c r="A806" s="15"/>
      <c r="I806" s="17"/>
      <c r="J806" s="17"/>
      <c r="N806" s="15"/>
    </row>
    <row r="807" spans="1:14" s="16" customFormat="1" ht="15.6" hidden="1" thickTop="1" x14ac:dyDescent="0.25">
      <c r="A807" s="15"/>
      <c r="I807" s="17"/>
      <c r="J807" s="17"/>
      <c r="N807" s="15"/>
    </row>
    <row r="808" spans="1:14" s="16" customFormat="1" ht="15.6" hidden="1" thickTop="1" x14ac:dyDescent="0.25">
      <c r="A808" s="15"/>
      <c r="I808" s="17"/>
      <c r="J808" s="17"/>
      <c r="N808" s="15"/>
    </row>
    <row r="809" spans="1:14" s="16" customFormat="1" ht="15.6" hidden="1" thickTop="1" x14ac:dyDescent="0.25">
      <c r="A809" s="15"/>
      <c r="I809" s="17"/>
      <c r="J809" s="17"/>
      <c r="N809" s="15"/>
    </row>
    <row r="810" spans="1:14" s="16" customFormat="1" ht="15.6" hidden="1" thickTop="1" x14ac:dyDescent="0.25">
      <c r="A810" s="15"/>
      <c r="I810" s="17"/>
      <c r="J810" s="17"/>
      <c r="N810" s="15"/>
    </row>
    <row r="811" spans="1:14" s="16" customFormat="1" ht="15.6" hidden="1" thickTop="1" x14ac:dyDescent="0.25">
      <c r="A811" s="15"/>
      <c r="I811" s="17"/>
      <c r="J811" s="17"/>
      <c r="N811" s="15"/>
    </row>
    <row r="812" spans="1:14" s="16" customFormat="1" ht="15.6" hidden="1" thickTop="1" x14ac:dyDescent="0.25">
      <c r="A812" s="15"/>
      <c r="I812" s="17"/>
      <c r="J812" s="17"/>
      <c r="N812" s="15"/>
    </row>
    <row r="813" spans="1:14" s="16" customFormat="1" ht="15.6" hidden="1" thickTop="1" x14ac:dyDescent="0.25">
      <c r="A813" s="15"/>
      <c r="I813" s="17"/>
      <c r="J813" s="17"/>
      <c r="N813" s="15"/>
    </row>
    <row r="814" spans="1:14" s="16" customFormat="1" ht="15.6" hidden="1" thickTop="1" x14ac:dyDescent="0.25">
      <c r="A814" s="15"/>
      <c r="I814" s="17"/>
      <c r="J814" s="17"/>
      <c r="N814" s="15"/>
    </row>
    <row r="815" spans="1:14" s="16" customFormat="1" ht="15.6" hidden="1" thickTop="1" x14ac:dyDescent="0.25">
      <c r="A815" s="15"/>
      <c r="I815" s="17"/>
      <c r="J815" s="17"/>
      <c r="N815" s="15"/>
    </row>
    <row r="816" spans="1:14" s="16" customFormat="1" ht="15.6" hidden="1" thickTop="1" x14ac:dyDescent="0.25">
      <c r="A816" s="15"/>
      <c r="I816" s="17"/>
      <c r="J816" s="17"/>
      <c r="N816" s="15"/>
    </row>
    <row r="817" spans="1:14" s="16" customFormat="1" ht="15.6" hidden="1" thickTop="1" x14ac:dyDescent="0.25">
      <c r="A817" s="15"/>
      <c r="I817" s="17"/>
      <c r="J817" s="17"/>
      <c r="N817" s="15"/>
    </row>
    <row r="818" spans="1:14" s="16" customFormat="1" ht="15.6" hidden="1" thickTop="1" x14ac:dyDescent="0.25">
      <c r="A818" s="15"/>
      <c r="I818" s="17"/>
      <c r="J818" s="17"/>
      <c r="N818" s="15"/>
    </row>
    <row r="819" spans="1:14" s="16" customFormat="1" ht="15.6" hidden="1" thickTop="1" x14ac:dyDescent="0.25">
      <c r="A819" s="15"/>
      <c r="I819" s="17"/>
      <c r="J819" s="17"/>
      <c r="N819" s="15"/>
    </row>
    <row r="820" spans="1:14" s="16" customFormat="1" ht="15.6" hidden="1" thickTop="1" x14ac:dyDescent="0.25">
      <c r="A820" s="15"/>
      <c r="I820" s="17"/>
      <c r="J820" s="17"/>
      <c r="N820" s="15"/>
    </row>
    <row r="821" spans="1:14" s="16" customFormat="1" ht="15.6" hidden="1" thickTop="1" x14ac:dyDescent="0.25">
      <c r="A821" s="15"/>
      <c r="I821" s="17"/>
      <c r="J821" s="17"/>
      <c r="N821" s="15"/>
    </row>
    <row r="822" spans="1:14" s="16" customFormat="1" ht="15.6" hidden="1" thickTop="1" x14ac:dyDescent="0.25">
      <c r="A822" s="15"/>
      <c r="I822" s="17"/>
      <c r="J822" s="17"/>
      <c r="N822" s="15"/>
    </row>
    <row r="823" spans="1:14" s="16" customFormat="1" ht="15.6" hidden="1" thickTop="1" x14ac:dyDescent="0.25">
      <c r="A823" s="15"/>
      <c r="I823" s="17"/>
      <c r="J823" s="17"/>
      <c r="N823" s="15"/>
    </row>
    <row r="824" spans="1:14" s="16" customFormat="1" ht="15.6" hidden="1" thickTop="1" x14ac:dyDescent="0.25">
      <c r="A824" s="15"/>
      <c r="I824" s="17"/>
      <c r="J824" s="17"/>
      <c r="N824" s="15"/>
    </row>
    <row r="825" spans="1:14" s="16" customFormat="1" ht="15.6" hidden="1" thickTop="1" x14ac:dyDescent="0.25">
      <c r="A825" s="15"/>
      <c r="I825" s="17"/>
      <c r="J825" s="17"/>
      <c r="N825" s="15"/>
    </row>
    <row r="826" spans="1:14" s="16" customFormat="1" ht="15.6" hidden="1" thickTop="1" x14ac:dyDescent="0.25">
      <c r="A826" s="15"/>
      <c r="I826" s="17"/>
      <c r="J826" s="17"/>
      <c r="N826" s="15"/>
    </row>
    <row r="827" spans="1:14" s="16" customFormat="1" ht="15.6" hidden="1" thickTop="1" x14ac:dyDescent="0.25">
      <c r="A827" s="15"/>
      <c r="I827" s="17"/>
      <c r="J827" s="17"/>
      <c r="N827" s="15"/>
    </row>
    <row r="828" spans="1:14" s="16" customFormat="1" ht="15.6" hidden="1" thickTop="1" x14ac:dyDescent="0.25">
      <c r="A828" s="15"/>
      <c r="I828" s="17"/>
      <c r="J828" s="17"/>
      <c r="N828" s="15"/>
    </row>
    <row r="829" spans="1:14" s="16" customFormat="1" ht="15.6" hidden="1" thickTop="1" x14ac:dyDescent="0.25">
      <c r="A829" s="15"/>
      <c r="I829" s="17"/>
      <c r="J829" s="17"/>
      <c r="N829" s="15"/>
    </row>
    <row r="830" spans="1:14" s="16" customFormat="1" ht="15.6" hidden="1" thickTop="1" x14ac:dyDescent="0.25">
      <c r="A830" s="15"/>
      <c r="I830" s="17"/>
      <c r="J830" s="17"/>
      <c r="N830" s="15"/>
    </row>
    <row r="831" spans="1:14" s="16" customFormat="1" ht="15.6" hidden="1" thickTop="1" x14ac:dyDescent="0.25">
      <c r="A831" s="15"/>
      <c r="I831" s="17"/>
      <c r="J831" s="17"/>
      <c r="N831" s="15"/>
    </row>
    <row r="832" spans="1:14" s="16" customFormat="1" ht="15.6" hidden="1" thickTop="1" x14ac:dyDescent="0.25">
      <c r="A832" s="15"/>
      <c r="I832" s="17"/>
      <c r="J832" s="17"/>
      <c r="N832" s="15"/>
    </row>
    <row r="833" spans="1:14" s="16" customFormat="1" ht="15.6" hidden="1" thickTop="1" x14ac:dyDescent="0.25">
      <c r="A833" s="15"/>
      <c r="I833" s="17"/>
      <c r="J833" s="17"/>
      <c r="N833" s="15"/>
    </row>
    <row r="834" spans="1:14" s="16" customFormat="1" ht="15.6" hidden="1" thickTop="1" x14ac:dyDescent="0.25">
      <c r="A834" s="15"/>
      <c r="I834" s="17"/>
      <c r="J834" s="17"/>
      <c r="N834" s="15"/>
    </row>
    <row r="835" spans="1:14" s="16" customFormat="1" ht="15.6" hidden="1" thickTop="1" x14ac:dyDescent="0.25">
      <c r="A835" s="15"/>
      <c r="I835" s="17"/>
      <c r="J835" s="17"/>
      <c r="N835" s="15"/>
    </row>
    <row r="836" spans="1:14" s="16" customFormat="1" ht="15.6" hidden="1" thickTop="1" x14ac:dyDescent="0.25">
      <c r="A836" s="15"/>
      <c r="I836" s="17"/>
      <c r="J836" s="17"/>
      <c r="N836" s="15"/>
    </row>
    <row r="837" spans="1:14" s="16" customFormat="1" ht="15.6" hidden="1" thickTop="1" x14ac:dyDescent="0.25">
      <c r="A837" s="15"/>
      <c r="I837" s="17"/>
      <c r="J837" s="17"/>
      <c r="N837" s="15"/>
    </row>
    <row r="838" spans="1:14" s="16" customFormat="1" ht="15.6" hidden="1" thickTop="1" x14ac:dyDescent="0.25">
      <c r="A838" s="15"/>
      <c r="I838" s="17"/>
      <c r="J838" s="17"/>
      <c r="N838" s="15"/>
    </row>
    <row r="839" spans="1:14" s="16" customFormat="1" ht="15.6" hidden="1" thickTop="1" x14ac:dyDescent="0.25">
      <c r="A839" s="15"/>
      <c r="I839" s="17"/>
      <c r="J839" s="17"/>
      <c r="N839" s="15"/>
    </row>
    <row r="840" spans="1:14" s="16" customFormat="1" ht="15.6" hidden="1" thickTop="1" x14ac:dyDescent="0.25">
      <c r="A840" s="15"/>
      <c r="I840" s="17"/>
      <c r="J840" s="17"/>
      <c r="N840" s="15"/>
    </row>
    <row r="841" spans="1:14" s="16" customFormat="1" ht="15.6" hidden="1" thickTop="1" x14ac:dyDescent="0.25">
      <c r="A841" s="15"/>
      <c r="I841" s="17"/>
      <c r="J841" s="17"/>
      <c r="N841" s="15"/>
    </row>
    <row r="842" spans="1:14" s="16" customFormat="1" ht="15.6" hidden="1" thickTop="1" x14ac:dyDescent="0.25">
      <c r="A842" s="15"/>
      <c r="I842" s="17"/>
      <c r="J842" s="17"/>
      <c r="N842" s="15"/>
    </row>
    <row r="843" spans="1:14" s="16" customFormat="1" ht="15.6" hidden="1" thickTop="1" x14ac:dyDescent="0.25">
      <c r="A843" s="15"/>
      <c r="I843" s="17"/>
      <c r="J843" s="17"/>
      <c r="N843" s="15"/>
    </row>
    <row r="844" spans="1:14" s="16" customFormat="1" ht="15.6" hidden="1" thickTop="1" x14ac:dyDescent="0.25">
      <c r="A844" s="15"/>
      <c r="I844" s="17"/>
      <c r="J844" s="17"/>
      <c r="N844" s="15"/>
    </row>
    <row r="845" spans="1:14" s="16" customFormat="1" ht="15.6" hidden="1" thickTop="1" x14ac:dyDescent="0.25">
      <c r="A845" s="15"/>
      <c r="I845" s="17"/>
      <c r="J845" s="17"/>
      <c r="N845" s="15"/>
    </row>
    <row r="846" spans="1:14" s="16" customFormat="1" ht="15.6" hidden="1" thickTop="1" x14ac:dyDescent="0.25">
      <c r="A846" s="15"/>
      <c r="I846" s="17"/>
      <c r="J846" s="17"/>
      <c r="N846" s="15"/>
    </row>
    <row r="847" spans="1:14" s="16" customFormat="1" ht="15.6" hidden="1" thickTop="1" x14ac:dyDescent="0.25">
      <c r="A847" s="15"/>
      <c r="I847" s="17"/>
      <c r="J847" s="17"/>
      <c r="N847" s="15"/>
    </row>
    <row r="848" spans="1:14" s="16" customFormat="1" ht="15.6" hidden="1" thickTop="1" x14ac:dyDescent="0.25">
      <c r="A848" s="15"/>
      <c r="I848" s="17"/>
      <c r="J848" s="17"/>
      <c r="N848" s="15"/>
    </row>
    <row r="849" spans="1:14" s="16" customFormat="1" ht="15.6" hidden="1" thickTop="1" x14ac:dyDescent="0.25">
      <c r="A849" s="15"/>
      <c r="I849" s="17"/>
      <c r="J849" s="17"/>
      <c r="N849" s="15"/>
    </row>
    <row r="850" spans="1:14" s="16" customFormat="1" ht="15.6" hidden="1" thickTop="1" x14ac:dyDescent="0.25">
      <c r="A850" s="15"/>
      <c r="I850" s="17"/>
      <c r="J850" s="17"/>
      <c r="N850" s="15"/>
    </row>
    <row r="851" spans="1:14" s="16" customFormat="1" ht="15.6" hidden="1" thickTop="1" x14ac:dyDescent="0.25">
      <c r="A851" s="15"/>
      <c r="I851" s="17"/>
      <c r="J851" s="17"/>
      <c r="N851" s="15"/>
    </row>
    <row r="852" spans="1:14" s="16" customFormat="1" ht="15.6" hidden="1" thickTop="1" x14ac:dyDescent="0.25">
      <c r="A852" s="15"/>
      <c r="I852" s="17"/>
      <c r="J852" s="17"/>
      <c r="N852" s="15"/>
    </row>
    <row r="853" spans="1:14" s="16" customFormat="1" ht="15.6" hidden="1" thickTop="1" x14ac:dyDescent="0.25">
      <c r="A853" s="15"/>
      <c r="I853" s="17"/>
      <c r="J853" s="17"/>
      <c r="N853" s="15"/>
    </row>
    <row r="854" spans="1:14" s="16" customFormat="1" ht="15.6" hidden="1" thickTop="1" x14ac:dyDescent="0.25">
      <c r="A854" s="15"/>
      <c r="I854" s="17"/>
      <c r="J854" s="17"/>
      <c r="N854" s="15"/>
    </row>
    <row r="855" spans="1:14" s="16" customFormat="1" ht="15.6" hidden="1" thickTop="1" x14ac:dyDescent="0.25">
      <c r="A855" s="15"/>
      <c r="I855" s="17"/>
      <c r="J855" s="17"/>
      <c r="N855" s="15"/>
    </row>
    <row r="856" spans="1:14" s="16" customFormat="1" ht="15.6" hidden="1" thickTop="1" x14ac:dyDescent="0.25">
      <c r="A856" s="15"/>
      <c r="I856" s="17"/>
      <c r="J856" s="17"/>
      <c r="N856" s="15"/>
    </row>
    <row r="857" spans="1:14" s="16" customFormat="1" ht="15.6" hidden="1" thickTop="1" x14ac:dyDescent="0.25">
      <c r="A857" s="15"/>
      <c r="I857" s="17"/>
      <c r="J857" s="17"/>
      <c r="N857" s="15"/>
    </row>
    <row r="858" spans="1:14" s="16" customFormat="1" ht="15.6" hidden="1" thickTop="1" x14ac:dyDescent="0.25">
      <c r="A858" s="15"/>
      <c r="I858" s="17"/>
      <c r="J858" s="17"/>
      <c r="N858" s="15"/>
    </row>
    <row r="859" spans="1:14" s="16" customFormat="1" ht="15.6" hidden="1" thickTop="1" x14ac:dyDescent="0.25">
      <c r="A859" s="15"/>
      <c r="I859" s="17"/>
      <c r="J859" s="17"/>
      <c r="N859" s="15"/>
    </row>
    <row r="860" spans="1:14" s="16" customFormat="1" ht="15.6" hidden="1" thickTop="1" x14ac:dyDescent="0.25">
      <c r="A860" s="15"/>
      <c r="I860" s="17"/>
      <c r="J860" s="17"/>
      <c r="N860" s="15"/>
    </row>
    <row r="861" spans="1:14" s="16" customFormat="1" ht="15.6" hidden="1" thickTop="1" x14ac:dyDescent="0.25">
      <c r="A861" s="15"/>
      <c r="I861" s="17"/>
      <c r="J861" s="17"/>
      <c r="N861" s="15"/>
    </row>
    <row r="862" spans="1:14" s="16" customFormat="1" ht="15.6" hidden="1" thickTop="1" x14ac:dyDescent="0.25">
      <c r="A862" s="15"/>
      <c r="I862" s="17"/>
      <c r="J862" s="17"/>
      <c r="N862" s="15"/>
    </row>
    <row r="863" spans="1:14" s="16" customFormat="1" ht="15.6" hidden="1" thickTop="1" x14ac:dyDescent="0.25">
      <c r="A863" s="15"/>
      <c r="I863" s="17"/>
      <c r="J863" s="17"/>
      <c r="N863" s="15"/>
    </row>
    <row r="864" spans="1:14" s="16" customFormat="1" ht="15.6" hidden="1" thickTop="1" x14ac:dyDescent="0.25">
      <c r="A864" s="15"/>
      <c r="I864" s="17"/>
      <c r="J864" s="17"/>
      <c r="N864" s="15"/>
    </row>
    <row r="865" spans="1:14" s="16" customFormat="1" ht="15.6" hidden="1" thickTop="1" x14ac:dyDescent="0.25">
      <c r="A865" s="15"/>
      <c r="I865" s="17"/>
      <c r="J865" s="17"/>
      <c r="N865" s="15"/>
    </row>
    <row r="866" spans="1:14" s="16" customFormat="1" ht="15.6" hidden="1" thickTop="1" x14ac:dyDescent="0.25">
      <c r="A866" s="15"/>
      <c r="I866" s="17"/>
      <c r="J866" s="17"/>
      <c r="N866" s="15"/>
    </row>
    <row r="867" spans="1:14" s="16" customFormat="1" ht="15.6" hidden="1" thickTop="1" x14ac:dyDescent="0.25">
      <c r="A867" s="15"/>
      <c r="I867" s="17"/>
      <c r="J867" s="17"/>
      <c r="N867" s="15"/>
    </row>
    <row r="868" spans="1:14" s="16" customFormat="1" ht="15.6" hidden="1" thickTop="1" x14ac:dyDescent="0.25">
      <c r="A868" s="15"/>
      <c r="I868" s="17"/>
      <c r="J868" s="17"/>
      <c r="N868" s="15"/>
    </row>
    <row r="869" spans="1:14" s="16" customFormat="1" ht="15.6" hidden="1" thickTop="1" x14ac:dyDescent="0.25">
      <c r="A869" s="15"/>
      <c r="I869" s="17"/>
      <c r="J869" s="17"/>
      <c r="N869" s="15"/>
    </row>
    <row r="870" spans="1:14" s="16" customFormat="1" ht="15.6" hidden="1" thickTop="1" x14ac:dyDescent="0.25">
      <c r="A870" s="15"/>
      <c r="I870" s="17"/>
      <c r="J870" s="17"/>
      <c r="N870" s="15"/>
    </row>
    <row r="871" spans="1:14" s="16" customFormat="1" ht="15.6" hidden="1" thickTop="1" x14ac:dyDescent="0.25">
      <c r="A871" s="15"/>
      <c r="I871" s="17"/>
      <c r="J871" s="17"/>
      <c r="N871" s="15"/>
    </row>
    <row r="872" spans="1:14" s="16" customFormat="1" ht="15.6" hidden="1" thickTop="1" x14ac:dyDescent="0.25">
      <c r="A872" s="15"/>
      <c r="I872" s="17"/>
      <c r="J872" s="17"/>
      <c r="N872" s="15"/>
    </row>
    <row r="873" spans="1:14" s="16" customFormat="1" ht="15.6" hidden="1" thickTop="1" x14ac:dyDescent="0.25">
      <c r="A873" s="15"/>
      <c r="I873" s="17"/>
      <c r="J873" s="17"/>
      <c r="N873" s="15"/>
    </row>
    <row r="874" spans="1:14" s="16" customFormat="1" ht="15.6" hidden="1" thickTop="1" x14ac:dyDescent="0.25">
      <c r="A874" s="15"/>
      <c r="I874" s="17"/>
      <c r="J874" s="17"/>
      <c r="N874" s="15"/>
    </row>
    <row r="875" spans="1:14" s="16" customFormat="1" ht="15.6" hidden="1" thickTop="1" x14ac:dyDescent="0.25">
      <c r="A875" s="15"/>
      <c r="I875" s="17"/>
      <c r="J875" s="17"/>
      <c r="N875" s="15"/>
    </row>
    <row r="876" spans="1:14" s="16" customFormat="1" ht="15.6" hidden="1" thickTop="1" x14ac:dyDescent="0.25">
      <c r="A876" s="15"/>
      <c r="I876" s="17"/>
      <c r="J876" s="17"/>
      <c r="N876" s="15"/>
    </row>
    <row r="877" spans="1:14" s="16" customFormat="1" ht="15.6" hidden="1" thickTop="1" x14ac:dyDescent="0.25">
      <c r="A877" s="15"/>
      <c r="I877" s="17"/>
      <c r="J877" s="17"/>
      <c r="N877" s="15"/>
    </row>
    <row r="878" spans="1:14" s="16" customFormat="1" ht="15.6" hidden="1" thickTop="1" x14ac:dyDescent="0.25">
      <c r="A878" s="15"/>
      <c r="I878" s="17"/>
      <c r="J878" s="17"/>
      <c r="N878" s="15"/>
    </row>
    <row r="879" spans="1:14" s="16" customFormat="1" ht="15.6" hidden="1" thickTop="1" x14ac:dyDescent="0.25">
      <c r="A879" s="15"/>
      <c r="I879" s="17"/>
      <c r="J879" s="17"/>
      <c r="N879" s="15"/>
    </row>
    <row r="880" spans="1:14" s="16" customFormat="1" ht="15.6" hidden="1" thickTop="1" x14ac:dyDescent="0.25">
      <c r="A880" s="15"/>
      <c r="I880" s="17"/>
      <c r="J880" s="17"/>
      <c r="N880" s="15"/>
    </row>
    <row r="881" spans="1:14" s="16" customFormat="1" ht="15.6" hidden="1" thickTop="1" x14ac:dyDescent="0.25">
      <c r="A881" s="15"/>
      <c r="I881" s="17"/>
      <c r="J881" s="17"/>
      <c r="N881" s="15"/>
    </row>
    <row r="882" spans="1:14" s="16" customFormat="1" ht="15.6" hidden="1" thickTop="1" x14ac:dyDescent="0.25">
      <c r="A882" s="15"/>
      <c r="I882" s="17"/>
      <c r="J882" s="17"/>
      <c r="N882" s="15"/>
    </row>
    <row r="883" spans="1:14" s="16" customFormat="1" ht="15.6" hidden="1" thickTop="1" x14ac:dyDescent="0.25">
      <c r="A883" s="15"/>
      <c r="I883" s="17"/>
      <c r="J883" s="17"/>
      <c r="N883" s="15"/>
    </row>
    <row r="884" spans="1:14" s="16" customFormat="1" ht="15.6" hidden="1" thickTop="1" x14ac:dyDescent="0.25">
      <c r="A884" s="15"/>
      <c r="I884" s="17"/>
      <c r="J884" s="17"/>
      <c r="N884" s="15"/>
    </row>
    <row r="885" spans="1:14" s="16" customFormat="1" ht="15.6" hidden="1" thickTop="1" x14ac:dyDescent="0.25">
      <c r="A885" s="15"/>
      <c r="I885" s="17"/>
      <c r="J885" s="17"/>
      <c r="N885" s="15"/>
    </row>
    <row r="886" spans="1:14" s="16" customFormat="1" ht="15.6" hidden="1" thickTop="1" x14ac:dyDescent="0.25">
      <c r="A886" s="15"/>
      <c r="I886" s="17"/>
      <c r="J886" s="17"/>
      <c r="N886" s="15"/>
    </row>
    <row r="887" spans="1:14" s="16" customFormat="1" ht="15.6" hidden="1" thickTop="1" x14ac:dyDescent="0.25">
      <c r="A887" s="15"/>
      <c r="I887" s="17"/>
      <c r="J887" s="17"/>
      <c r="N887" s="15"/>
    </row>
    <row r="888" spans="1:14" s="16" customFormat="1" ht="15.6" hidden="1" thickTop="1" x14ac:dyDescent="0.25">
      <c r="A888" s="15"/>
      <c r="I888" s="17"/>
      <c r="J888" s="17"/>
      <c r="N888" s="15"/>
    </row>
    <row r="889" spans="1:14" s="16" customFormat="1" ht="15.6" hidden="1" thickTop="1" x14ac:dyDescent="0.25">
      <c r="A889" s="15"/>
      <c r="I889" s="17"/>
      <c r="J889" s="17"/>
      <c r="N889" s="15"/>
    </row>
    <row r="890" spans="1:14" s="16" customFormat="1" ht="15.6" hidden="1" thickTop="1" x14ac:dyDescent="0.25">
      <c r="A890" s="15"/>
      <c r="I890" s="17"/>
      <c r="J890" s="17"/>
      <c r="N890" s="15"/>
    </row>
    <row r="891" spans="1:14" s="16" customFormat="1" ht="15.6" hidden="1" thickTop="1" x14ac:dyDescent="0.25">
      <c r="A891" s="15"/>
      <c r="I891" s="17"/>
      <c r="J891" s="17"/>
      <c r="N891" s="15"/>
    </row>
    <row r="892" spans="1:14" s="16" customFormat="1" ht="15.6" hidden="1" thickTop="1" x14ac:dyDescent="0.25">
      <c r="A892" s="15"/>
      <c r="I892" s="17"/>
      <c r="J892" s="17"/>
      <c r="N892" s="15"/>
    </row>
    <row r="893" spans="1:14" s="16" customFormat="1" ht="15.6" hidden="1" thickTop="1" x14ac:dyDescent="0.25">
      <c r="A893" s="15"/>
      <c r="I893" s="17"/>
      <c r="J893" s="17"/>
      <c r="N893" s="15"/>
    </row>
    <row r="894" spans="1:14" s="16" customFormat="1" ht="15.6" hidden="1" thickTop="1" x14ac:dyDescent="0.25">
      <c r="A894" s="15"/>
      <c r="I894" s="17"/>
      <c r="J894" s="17"/>
      <c r="N894" s="15"/>
    </row>
    <row r="895" spans="1:14" s="16" customFormat="1" ht="15.6" hidden="1" thickTop="1" x14ac:dyDescent="0.25">
      <c r="A895" s="15"/>
      <c r="I895" s="17"/>
      <c r="J895" s="17"/>
      <c r="N895" s="15"/>
    </row>
    <row r="896" spans="1:14" s="16" customFormat="1" ht="15.6" hidden="1" thickTop="1" x14ac:dyDescent="0.25">
      <c r="A896" s="15"/>
      <c r="I896" s="17"/>
      <c r="J896" s="17"/>
      <c r="N896" s="15"/>
    </row>
    <row r="897" spans="1:14" s="16" customFormat="1" ht="15.6" hidden="1" thickTop="1" x14ac:dyDescent="0.25">
      <c r="A897" s="15"/>
      <c r="I897" s="17"/>
      <c r="J897" s="17"/>
      <c r="N897" s="15"/>
    </row>
    <row r="898" spans="1:14" s="16" customFormat="1" ht="15.6" hidden="1" thickTop="1" x14ac:dyDescent="0.25">
      <c r="A898" s="15"/>
      <c r="I898" s="17"/>
      <c r="J898" s="17"/>
      <c r="N898" s="15"/>
    </row>
    <row r="899" spans="1:14" s="16" customFormat="1" ht="15.6" hidden="1" thickTop="1" x14ac:dyDescent="0.25">
      <c r="A899" s="15"/>
      <c r="I899" s="17"/>
      <c r="J899" s="17"/>
      <c r="N899" s="15"/>
    </row>
    <row r="900" spans="1:14" s="16" customFormat="1" ht="15.6" hidden="1" thickTop="1" x14ac:dyDescent="0.25">
      <c r="A900" s="15"/>
      <c r="I900" s="17"/>
      <c r="J900" s="17"/>
      <c r="N900" s="15"/>
    </row>
    <row r="901" spans="1:14" s="16" customFormat="1" ht="15.6" hidden="1" thickTop="1" x14ac:dyDescent="0.25">
      <c r="A901" s="15"/>
      <c r="I901" s="17"/>
      <c r="J901" s="17"/>
      <c r="N901" s="15"/>
    </row>
    <row r="902" spans="1:14" s="16" customFormat="1" ht="15.6" hidden="1" thickTop="1" x14ac:dyDescent="0.25">
      <c r="A902" s="15"/>
      <c r="I902" s="17"/>
      <c r="J902" s="17"/>
      <c r="N902" s="15"/>
    </row>
    <row r="903" spans="1:14" s="16" customFormat="1" ht="15.6" hidden="1" thickTop="1" x14ac:dyDescent="0.25">
      <c r="A903" s="15"/>
      <c r="I903" s="17"/>
      <c r="J903" s="17"/>
      <c r="N903" s="15"/>
    </row>
    <row r="904" spans="1:14" s="16" customFormat="1" ht="15.6" hidden="1" thickTop="1" x14ac:dyDescent="0.25">
      <c r="A904" s="15"/>
      <c r="I904" s="17"/>
      <c r="J904" s="17"/>
      <c r="N904" s="15"/>
    </row>
    <row r="905" spans="1:14" s="16" customFormat="1" ht="15.6" hidden="1" thickTop="1" x14ac:dyDescent="0.25">
      <c r="A905" s="15"/>
      <c r="I905" s="17"/>
      <c r="J905" s="17"/>
      <c r="N905" s="15"/>
    </row>
    <row r="906" spans="1:14" s="16" customFormat="1" ht="15.6" hidden="1" thickTop="1" x14ac:dyDescent="0.25">
      <c r="A906" s="15"/>
      <c r="I906" s="17"/>
      <c r="J906" s="17"/>
      <c r="N906" s="15"/>
    </row>
    <row r="907" spans="1:14" s="16" customFormat="1" ht="15.6" hidden="1" thickTop="1" x14ac:dyDescent="0.25">
      <c r="A907" s="15"/>
      <c r="I907" s="17"/>
      <c r="J907" s="17"/>
      <c r="N907" s="15"/>
    </row>
    <row r="908" spans="1:14" s="16" customFormat="1" ht="15.6" hidden="1" thickTop="1" x14ac:dyDescent="0.25">
      <c r="A908" s="15"/>
      <c r="I908" s="17"/>
      <c r="J908" s="17"/>
      <c r="N908" s="15"/>
    </row>
    <row r="909" spans="1:14" s="16" customFormat="1" ht="15.6" hidden="1" thickTop="1" x14ac:dyDescent="0.25">
      <c r="A909" s="15"/>
      <c r="I909" s="17"/>
      <c r="J909" s="17"/>
      <c r="N909" s="15"/>
    </row>
    <row r="910" spans="1:14" s="16" customFormat="1" ht="15.6" hidden="1" thickTop="1" x14ac:dyDescent="0.25">
      <c r="A910" s="15"/>
      <c r="I910" s="17"/>
      <c r="J910" s="17"/>
      <c r="N910" s="15"/>
    </row>
    <row r="911" spans="1:14" s="16" customFormat="1" ht="15.6" hidden="1" thickTop="1" x14ac:dyDescent="0.25">
      <c r="A911" s="15"/>
      <c r="I911" s="17"/>
      <c r="J911" s="17"/>
      <c r="N911" s="15"/>
    </row>
    <row r="912" spans="1:14" s="16" customFormat="1" ht="15.6" hidden="1" thickTop="1" x14ac:dyDescent="0.25">
      <c r="A912" s="15"/>
      <c r="I912" s="17"/>
      <c r="J912" s="17"/>
      <c r="N912" s="15"/>
    </row>
    <row r="913" spans="1:14" s="16" customFormat="1" ht="15.6" hidden="1" thickTop="1" x14ac:dyDescent="0.25">
      <c r="A913" s="15"/>
      <c r="I913" s="17"/>
      <c r="J913" s="17"/>
      <c r="N913" s="15"/>
    </row>
    <row r="914" spans="1:14" s="16" customFormat="1" ht="15.6" hidden="1" thickTop="1" x14ac:dyDescent="0.25">
      <c r="A914" s="15"/>
      <c r="I914" s="17"/>
      <c r="J914" s="17"/>
      <c r="N914" s="15"/>
    </row>
    <row r="915" spans="1:14" s="16" customFormat="1" ht="15.6" hidden="1" thickTop="1" x14ac:dyDescent="0.25">
      <c r="A915" s="15"/>
      <c r="I915" s="17"/>
      <c r="J915" s="17"/>
      <c r="N915" s="15"/>
    </row>
    <row r="916" spans="1:14" s="16" customFormat="1" ht="15.6" hidden="1" thickTop="1" x14ac:dyDescent="0.25">
      <c r="A916" s="15"/>
      <c r="I916" s="17"/>
      <c r="J916" s="17"/>
      <c r="N916" s="15"/>
    </row>
    <row r="917" spans="1:14" s="16" customFormat="1" ht="15.6" hidden="1" thickTop="1" x14ac:dyDescent="0.25">
      <c r="A917" s="15"/>
      <c r="I917" s="17"/>
      <c r="J917" s="17"/>
      <c r="N917" s="15"/>
    </row>
    <row r="918" spans="1:14" s="16" customFormat="1" ht="15.6" hidden="1" thickTop="1" x14ac:dyDescent="0.25">
      <c r="A918" s="15"/>
      <c r="I918" s="17"/>
      <c r="J918" s="17"/>
      <c r="N918" s="15"/>
    </row>
    <row r="919" spans="1:14" s="16" customFormat="1" ht="15.6" hidden="1" thickTop="1" x14ac:dyDescent="0.25">
      <c r="A919" s="15"/>
      <c r="I919" s="17"/>
      <c r="J919" s="17"/>
      <c r="N919" s="15"/>
    </row>
    <row r="920" spans="1:14" s="16" customFormat="1" ht="15.6" hidden="1" thickTop="1" x14ac:dyDescent="0.25">
      <c r="A920" s="15"/>
      <c r="I920" s="17"/>
      <c r="J920" s="17"/>
      <c r="N920" s="15"/>
    </row>
    <row r="921" spans="1:14" s="16" customFormat="1" ht="15.6" hidden="1" thickTop="1" x14ac:dyDescent="0.25">
      <c r="A921" s="15"/>
      <c r="I921" s="17"/>
      <c r="J921" s="17"/>
      <c r="N921" s="15"/>
    </row>
    <row r="922" spans="1:14" s="16" customFormat="1" ht="15.6" hidden="1" thickTop="1" x14ac:dyDescent="0.25">
      <c r="A922" s="15"/>
      <c r="I922" s="17"/>
      <c r="J922" s="17"/>
      <c r="N922" s="15"/>
    </row>
    <row r="923" spans="1:14" s="16" customFormat="1" ht="15.6" hidden="1" thickTop="1" x14ac:dyDescent="0.25">
      <c r="A923" s="15"/>
      <c r="I923" s="17"/>
      <c r="J923" s="17"/>
      <c r="N923" s="15"/>
    </row>
    <row r="924" spans="1:14" s="16" customFormat="1" ht="15.6" hidden="1" thickTop="1" x14ac:dyDescent="0.25">
      <c r="A924" s="15"/>
      <c r="I924" s="17"/>
      <c r="J924" s="17"/>
      <c r="N924" s="15"/>
    </row>
    <row r="925" spans="1:14" s="16" customFormat="1" ht="15.6" hidden="1" thickTop="1" x14ac:dyDescent="0.25">
      <c r="A925" s="15"/>
      <c r="I925" s="17"/>
      <c r="J925" s="17"/>
      <c r="N925" s="15"/>
    </row>
    <row r="926" spans="1:14" s="16" customFormat="1" ht="15.6" hidden="1" thickTop="1" x14ac:dyDescent="0.25">
      <c r="A926" s="15"/>
      <c r="I926" s="17"/>
      <c r="J926" s="17"/>
      <c r="N926" s="15"/>
    </row>
    <row r="927" spans="1:14" s="16" customFormat="1" ht="15.6" hidden="1" thickTop="1" x14ac:dyDescent="0.25">
      <c r="A927" s="15"/>
      <c r="I927" s="17"/>
      <c r="J927" s="17"/>
      <c r="N927" s="15"/>
    </row>
    <row r="928" spans="1:14" s="16" customFormat="1" ht="15.6" hidden="1" thickTop="1" x14ac:dyDescent="0.25">
      <c r="A928" s="15"/>
      <c r="I928" s="17"/>
      <c r="J928" s="17"/>
      <c r="N928" s="15"/>
    </row>
    <row r="929" spans="1:14" s="16" customFormat="1" ht="15.6" hidden="1" thickTop="1" x14ac:dyDescent="0.25">
      <c r="A929" s="15"/>
      <c r="I929" s="17"/>
      <c r="J929" s="17"/>
      <c r="N929" s="15"/>
    </row>
    <row r="930" spans="1:14" s="16" customFormat="1" ht="15.6" hidden="1" thickTop="1" x14ac:dyDescent="0.25">
      <c r="A930" s="15"/>
      <c r="I930" s="17"/>
      <c r="J930" s="17"/>
      <c r="N930" s="15"/>
    </row>
    <row r="931" spans="1:14" s="16" customFormat="1" ht="15.6" hidden="1" thickTop="1" x14ac:dyDescent="0.25">
      <c r="A931" s="15"/>
      <c r="I931" s="17"/>
      <c r="J931" s="17"/>
      <c r="N931" s="15"/>
    </row>
    <row r="932" spans="1:14" s="16" customFormat="1" ht="15.6" hidden="1" thickTop="1" x14ac:dyDescent="0.25">
      <c r="A932" s="15"/>
      <c r="I932" s="17"/>
      <c r="J932" s="17"/>
      <c r="N932" s="15"/>
    </row>
    <row r="933" spans="1:14" s="16" customFormat="1" ht="15.6" hidden="1" thickTop="1" x14ac:dyDescent="0.25">
      <c r="A933" s="15"/>
      <c r="I933" s="17"/>
      <c r="J933" s="17"/>
      <c r="N933" s="15"/>
    </row>
    <row r="934" spans="1:14" s="16" customFormat="1" ht="15.6" hidden="1" thickTop="1" x14ac:dyDescent="0.25">
      <c r="A934" s="15"/>
      <c r="I934" s="17"/>
      <c r="J934" s="17"/>
      <c r="N934" s="15"/>
    </row>
    <row r="935" spans="1:14" s="16" customFormat="1" ht="15.6" hidden="1" thickTop="1" x14ac:dyDescent="0.25">
      <c r="A935" s="15"/>
      <c r="I935" s="17"/>
      <c r="J935" s="17"/>
      <c r="N935" s="15"/>
    </row>
    <row r="936" spans="1:14" s="16" customFormat="1" ht="15.6" hidden="1" thickTop="1" x14ac:dyDescent="0.25">
      <c r="A936" s="15"/>
      <c r="I936" s="17"/>
      <c r="J936" s="17"/>
      <c r="N936" s="15"/>
    </row>
    <row r="937" spans="1:14" s="16" customFormat="1" ht="15.6" hidden="1" thickTop="1" x14ac:dyDescent="0.25">
      <c r="A937" s="15"/>
      <c r="I937" s="17"/>
      <c r="J937" s="17"/>
      <c r="N937" s="15"/>
    </row>
    <row r="938" spans="1:14" s="16" customFormat="1" ht="15.6" hidden="1" thickTop="1" x14ac:dyDescent="0.25">
      <c r="A938" s="15"/>
      <c r="I938" s="17"/>
      <c r="J938" s="17"/>
      <c r="N938" s="15"/>
    </row>
    <row r="939" spans="1:14" s="16" customFormat="1" ht="15.6" hidden="1" thickTop="1" x14ac:dyDescent="0.25">
      <c r="A939" s="15"/>
      <c r="I939" s="17"/>
      <c r="J939" s="17"/>
      <c r="N939" s="15"/>
    </row>
    <row r="940" spans="1:14" s="16" customFormat="1" ht="15.6" hidden="1" thickTop="1" x14ac:dyDescent="0.25">
      <c r="A940" s="15"/>
      <c r="I940" s="17"/>
      <c r="J940" s="17"/>
      <c r="N940" s="15"/>
    </row>
    <row r="941" spans="1:14" s="16" customFormat="1" ht="15.6" hidden="1" thickTop="1" x14ac:dyDescent="0.25">
      <c r="A941" s="15"/>
      <c r="I941" s="17"/>
      <c r="J941" s="17"/>
      <c r="N941" s="15"/>
    </row>
    <row r="942" spans="1:14" s="16" customFormat="1" ht="15.6" hidden="1" thickTop="1" x14ac:dyDescent="0.25">
      <c r="A942" s="15"/>
      <c r="I942" s="17"/>
      <c r="J942" s="17"/>
      <c r="N942" s="15"/>
    </row>
    <row r="943" spans="1:14" s="16" customFormat="1" ht="15.6" hidden="1" thickTop="1" x14ac:dyDescent="0.25">
      <c r="A943" s="15"/>
      <c r="I943" s="17"/>
      <c r="J943" s="17"/>
      <c r="N943" s="15"/>
    </row>
    <row r="944" spans="1:14" s="16" customFormat="1" ht="15.6" hidden="1" thickTop="1" x14ac:dyDescent="0.25">
      <c r="A944" s="15"/>
      <c r="I944" s="17"/>
      <c r="J944" s="17"/>
      <c r="N944" s="15"/>
    </row>
    <row r="945" spans="1:14" s="16" customFormat="1" ht="15.6" hidden="1" thickTop="1" x14ac:dyDescent="0.25">
      <c r="A945" s="15"/>
      <c r="I945" s="17"/>
      <c r="J945" s="17"/>
      <c r="N945" s="15"/>
    </row>
    <row r="946" spans="1:14" s="16" customFormat="1" ht="15.6" hidden="1" thickTop="1" x14ac:dyDescent="0.25">
      <c r="A946" s="15"/>
      <c r="I946" s="17"/>
      <c r="J946" s="17"/>
      <c r="N946" s="15"/>
    </row>
    <row r="947" spans="1:14" s="16" customFormat="1" ht="15.6" hidden="1" thickTop="1" x14ac:dyDescent="0.25">
      <c r="A947" s="15"/>
      <c r="I947" s="17"/>
      <c r="J947" s="17"/>
      <c r="N947" s="15"/>
    </row>
    <row r="948" spans="1:14" s="16" customFormat="1" ht="15.6" hidden="1" thickTop="1" x14ac:dyDescent="0.25">
      <c r="A948" s="15"/>
      <c r="I948" s="17"/>
      <c r="J948" s="17"/>
      <c r="N948" s="15"/>
    </row>
    <row r="949" spans="1:14" s="16" customFormat="1" ht="15.6" hidden="1" thickTop="1" x14ac:dyDescent="0.25">
      <c r="A949" s="15"/>
      <c r="I949" s="17"/>
      <c r="J949" s="17"/>
      <c r="N949" s="15"/>
    </row>
    <row r="950" spans="1:14" s="16" customFormat="1" ht="15.6" hidden="1" thickTop="1" x14ac:dyDescent="0.25">
      <c r="A950" s="15"/>
      <c r="I950" s="17"/>
      <c r="J950" s="17"/>
      <c r="N950" s="15"/>
    </row>
    <row r="951" spans="1:14" s="16" customFormat="1" ht="15.6" hidden="1" thickTop="1" x14ac:dyDescent="0.25">
      <c r="A951" s="15"/>
      <c r="I951" s="17"/>
      <c r="J951" s="17"/>
      <c r="N951" s="15"/>
    </row>
    <row r="952" spans="1:14" s="16" customFormat="1" ht="15.6" hidden="1" thickTop="1" x14ac:dyDescent="0.25">
      <c r="A952" s="15"/>
      <c r="I952" s="17"/>
      <c r="J952" s="17"/>
      <c r="N952" s="15"/>
    </row>
    <row r="953" spans="1:14" s="16" customFormat="1" ht="15.6" hidden="1" thickTop="1" x14ac:dyDescent="0.25">
      <c r="A953" s="15"/>
      <c r="I953" s="17"/>
      <c r="J953" s="17"/>
      <c r="N953" s="15"/>
    </row>
    <row r="954" spans="1:14" s="16" customFormat="1" ht="15.6" hidden="1" thickTop="1" x14ac:dyDescent="0.25">
      <c r="A954" s="15"/>
      <c r="I954" s="17"/>
      <c r="J954" s="17"/>
      <c r="N954" s="15"/>
    </row>
    <row r="955" spans="1:14" s="16" customFormat="1" ht="15.6" hidden="1" thickTop="1" x14ac:dyDescent="0.25">
      <c r="A955" s="15"/>
      <c r="I955" s="17"/>
      <c r="J955" s="17"/>
      <c r="N955" s="15"/>
    </row>
    <row r="956" spans="1:14" s="16" customFormat="1" ht="15.6" hidden="1" thickTop="1" x14ac:dyDescent="0.25">
      <c r="A956" s="15"/>
      <c r="I956" s="17"/>
      <c r="J956" s="17"/>
      <c r="N956" s="15"/>
    </row>
    <row r="957" spans="1:14" s="16" customFormat="1" ht="15.6" hidden="1" thickTop="1" x14ac:dyDescent="0.25">
      <c r="A957" s="15"/>
      <c r="I957" s="17"/>
      <c r="J957" s="17"/>
      <c r="N957" s="15"/>
    </row>
    <row r="958" spans="1:14" s="16" customFormat="1" ht="15.6" hidden="1" thickTop="1" x14ac:dyDescent="0.25">
      <c r="A958" s="15"/>
      <c r="I958" s="17"/>
      <c r="J958" s="17"/>
      <c r="N958" s="15"/>
    </row>
    <row r="959" spans="1:14" s="16" customFormat="1" ht="15.6" hidden="1" thickTop="1" x14ac:dyDescent="0.25">
      <c r="A959" s="15"/>
      <c r="I959" s="17"/>
      <c r="J959" s="17"/>
      <c r="N959" s="15"/>
    </row>
    <row r="960" spans="1:14" s="16" customFormat="1" ht="15.6" hidden="1" thickTop="1" x14ac:dyDescent="0.25">
      <c r="A960" s="15"/>
      <c r="I960" s="17"/>
      <c r="J960" s="17"/>
      <c r="N960" s="15"/>
    </row>
    <row r="961" spans="1:14" s="16" customFormat="1" ht="15.6" hidden="1" thickTop="1" x14ac:dyDescent="0.25">
      <c r="A961" s="15"/>
      <c r="I961" s="17"/>
      <c r="J961" s="17"/>
      <c r="N961" s="15"/>
    </row>
    <row r="962" spans="1:14" s="16" customFormat="1" ht="15.6" hidden="1" thickTop="1" x14ac:dyDescent="0.25">
      <c r="A962" s="15"/>
      <c r="I962" s="17"/>
      <c r="J962" s="17"/>
      <c r="N962" s="15"/>
    </row>
    <row r="963" spans="1:14" s="16" customFormat="1" ht="15.6" hidden="1" thickTop="1" x14ac:dyDescent="0.25">
      <c r="A963" s="15"/>
      <c r="I963" s="17"/>
      <c r="J963" s="17"/>
      <c r="N963" s="15"/>
    </row>
    <row r="964" spans="1:14" s="16" customFormat="1" ht="15.6" hidden="1" thickTop="1" x14ac:dyDescent="0.25">
      <c r="A964" s="15"/>
      <c r="I964" s="17"/>
      <c r="J964" s="17"/>
      <c r="N964" s="15"/>
    </row>
    <row r="965" spans="1:14" s="16" customFormat="1" ht="15.6" hidden="1" thickTop="1" x14ac:dyDescent="0.25">
      <c r="A965" s="15"/>
      <c r="I965" s="17"/>
      <c r="J965" s="17"/>
      <c r="N965" s="15"/>
    </row>
    <row r="966" spans="1:14" s="16" customFormat="1" ht="15.6" hidden="1" thickTop="1" x14ac:dyDescent="0.25">
      <c r="A966" s="15"/>
      <c r="I966" s="17"/>
      <c r="J966" s="17"/>
      <c r="N966" s="15"/>
    </row>
    <row r="967" spans="1:14" s="16" customFormat="1" ht="15.6" hidden="1" thickTop="1" x14ac:dyDescent="0.25">
      <c r="A967" s="15"/>
      <c r="I967" s="17"/>
      <c r="J967" s="17"/>
      <c r="N967" s="15"/>
    </row>
    <row r="968" spans="1:14" s="16" customFormat="1" ht="15.6" hidden="1" thickTop="1" x14ac:dyDescent="0.25">
      <c r="A968" s="15"/>
      <c r="I968" s="17"/>
      <c r="J968" s="17"/>
      <c r="N968" s="15"/>
    </row>
    <row r="969" spans="1:14" s="16" customFormat="1" ht="15.6" hidden="1" thickTop="1" x14ac:dyDescent="0.25">
      <c r="A969" s="15"/>
      <c r="I969" s="17"/>
      <c r="J969" s="17"/>
      <c r="N969" s="15"/>
    </row>
    <row r="970" spans="1:14" s="16" customFormat="1" ht="15.6" hidden="1" thickTop="1" x14ac:dyDescent="0.25">
      <c r="A970" s="15"/>
      <c r="I970" s="17"/>
      <c r="J970" s="17"/>
      <c r="N970" s="15"/>
    </row>
    <row r="971" spans="1:14" s="16" customFormat="1" ht="15.6" hidden="1" thickTop="1" x14ac:dyDescent="0.25">
      <c r="A971" s="15"/>
      <c r="I971" s="17"/>
      <c r="J971" s="17"/>
      <c r="N971" s="15"/>
    </row>
    <row r="972" spans="1:14" s="16" customFormat="1" ht="15.6" hidden="1" thickTop="1" x14ac:dyDescent="0.25">
      <c r="A972" s="15"/>
      <c r="I972" s="17"/>
      <c r="J972" s="17"/>
      <c r="N972" s="15"/>
    </row>
    <row r="973" spans="1:14" s="16" customFormat="1" ht="15.6" hidden="1" thickTop="1" x14ac:dyDescent="0.25">
      <c r="A973" s="15"/>
      <c r="I973" s="17"/>
      <c r="J973" s="17"/>
      <c r="N973" s="15"/>
    </row>
    <row r="974" spans="1:14" s="16" customFormat="1" ht="15.6" hidden="1" thickTop="1" x14ac:dyDescent="0.25">
      <c r="A974" s="15"/>
      <c r="I974" s="17"/>
      <c r="J974" s="17"/>
      <c r="N974" s="15"/>
    </row>
    <row r="975" spans="1:14" s="16" customFormat="1" ht="15.6" hidden="1" thickTop="1" x14ac:dyDescent="0.25">
      <c r="A975" s="15"/>
      <c r="I975" s="17"/>
      <c r="J975" s="17"/>
      <c r="N975" s="15"/>
    </row>
    <row r="976" spans="1:14" s="16" customFormat="1" ht="15.6" hidden="1" thickTop="1" x14ac:dyDescent="0.25">
      <c r="A976" s="15"/>
      <c r="I976" s="17"/>
      <c r="J976" s="17"/>
      <c r="N976" s="15"/>
    </row>
    <row r="977" spans="1:14" s="16" customFormat="1" ht="15.6" hidden="1" thickTop="1" x14ac:dyDescent="0.25">
      <c r="A977" s="15"/>
      <c r="I977" s="17"/>
      <c r="J977" s="17"/>
      <c r="N977" s="15"/>
    </row>
    <row r="978" spans="1:14" s="16" customFormat="1" ht="15.6" hidden="1" thickTop="1" x14ac:dyDescent="0.25">
      <c r="A978" s="15"/>
      <c r="I978" s="17"/>
      <c r="J978" s="17"/>
      <c r="N978" s="15"/>
    </row>
    <row r="979" spans="1:14" s="16" customFormat="1" ht="15.6" hidden="1" thickTop="1" x14ac:dyDescent="0.25">
      <c r="A979" s="15"/>
      <c r="I979" s="17"/>
      <c r="J979" s="17"/>
      <c r="N979" s="15"/>
    </row>
    <row r="980" spans="1:14" s="16" customFormat="1" ht="15.6" hidden="1" thickTop="1" x14ac:dyDescent="0.25">
      <c r="A980" s="15"/>
      <c r="I980" s="17"/>
      <c r="J980" s="17"/>
      <c r="N980" s="15"/>
    </row>
    <row r="981" spans="1:14" s="16" customFormat="1" ht="15.6" hidden="1" thickTop="1" x14ac:dyDescent="0.25">
      <c r="A981" s="15"/>
      <c r="I981" s="17"/>
      <c r="J981" s="17"/>
      <c r="N981" s="15"/>
    </row>
    <row r="982" spans="1:14" s="16" customFormat="1" ht="15.6" hidden="1" thickTop="1" x14ac:dyDescent="0.25">
      <c r="A982" s="15"/>
      <c r="I982" s="17"/>
      <c r="J982" s="17"/>
      <c r="N982" s="15"/>
    </row>
    <row r="983" spans="1:14" s="16" customFormat="1" ht="15.6" hidden="1" thickTop="1" x14ac:dyDescent="0.25">
      <c r="A983" s="15"/>
      <c r="I983" s="17"/>
      <c r="J983" s="17"/>
      <c r="N983" s="15"/>
    </row>
    <row r="984" spans="1:14" s="16" customFormat="1" ht="15.6" hidden="1" thickTop="1" x14ac:dyDescent="0.25">
      <c r="A984" s="15"/>
      <c r="I984" s="17"/>
      <c r="J984" s="17"/>
      <c r="N984" s="15"/>
    </row>
    <row r="985" spans="1:14" s="16" customFormat="1" ht="15.6" hidden="1" thickTop="1" x14ac:dyDescent="0.25">
      <c r="A985" s="15"/>
      <c r="I985" s="17"/>
      <c r="J985" s="17"/>
      <c r="N985" s="15"/>
    </row>
    <row r="986" spans="1:14" s="16" customFormat="1" ht="15.6" hidden="1" thickTop="1" x14ac:dyDescent="0.25">
      <c r="A986" s="15"/>
      <c r="I986" s="17"/>
      <c r="J986" s="17"/>
      <c r="N986" s="15"/>
    </row>
    <row r="987" spans="1:14" s="16" customFormat="1" ht="15.6" hidden="1" thickTop="1" x14ac:dyDescent="0.25">
      <c r="A987" s="15"/>
      <c r="I987" s="17"/>
      <c r="J987" s="17"/>
      <c r="N987" s="15"/>
    </row>
    <row r="988" spans="1:14" s="16" customFormat="1" ht="15.6" hidden="1" thickTop="1" x14ac:dyDescent="0.25">
      <c r="A988" s="15"/>
      <c r="I988" s="17"/>
      <c r="J988" s="17"/>
      <c r="N988" s="15"/>
    </row>
    <row r="989" spans="1:14" s="16" customFormat="1" ht="15.6" hidden="1" thickTop="1" x14ac:dyDescent="0.25">
      <c r="A989" s="15"/>
      <c r="I989" s="17"/>
      <c r="J989" s="17"/>
      <c r="N989" s="15"/>
    </row>
    <row r="990" spans="1:14" s="16" customFormat="1" ht="15.6" hidden="1" thickTop="1" x14ac:dyDescent="0.25">
      <c r="A990" s="15"/>
      <c r="I990" s="17"/>
      <c r="J990" s="17"/>
      <c r="N990" s="15"/>
    </row>
    <row r="991" spans="1:14" s="16" customFormat="1" ht="15.6" hidden="1" thickTop="1" x14ac:dyDescent="0.25">
      <c r="A991" s="15"/>
      <c r="I991" s="17"/>
      <c r="J991" s="17"/>
      <c r="N991" s="15"/>
    </row>
    <row r="992" spans="1:14" s="16" customFormat="1" ht="15.6" hidden="1" thickTop="1" x14ac:dyDescent="0.25">
      <c r="A992" s="15"/>
      <c r="I992" s="17"/>
      <c r="J992" s="17"/>
      <c r="N992" s="15"/>
    </row>
    <row r="993" spans="1:14" s="16" customFormat="1" ht="15.6" hidden="1" thickTop="1" x14ac:dyDescent="0.25">
      <c r="A993" s="15"/>
      <c r="I993" s="17"/>
      <c r="J993" s="17"/>
      <c r="N993" s="15"/>
    </row>
    <row r="994" spans="1:14" s="16" customFormat="1" ht="15.6" hidden="1" thickTop="1" x14ac:dyDescent="0.25">
      <c r="A994" s="15"/>
      <c r="I994" s="17"/>
      <c r="J994" s="17"/>
      <c r="N994" s="15"/>
    </row>
    <row r="995" spans="1:14" s="16" customFormat="1" ht="15.6" hidden="1" thickTop="1" x14ac:dyDescent="0.25">
      <c r="A995" s="15"/>
      <c r="I995" s="17"/>
      <c r="J995" s="17"/>
      <c r="N995" s="15"/>
    </row>
    <row r="996" spans="1:14" s="16" customFormat="1" ht="15.6" hidden="1" thickTop="1" x14ac:dyDescent="0.25">
      <c r="A996" s="15"/>
      <c r="I996" s="17"/>
      <c r="J996" s="17"/>
      <c r="N996" s="15"/>
    </row>
    <row r="997" spans="1:14" s="16" customFormat="1" ht="15.6" hidden="1" thickTop="1" x14ac:dyDescent="0.25">
      <c r="A997" s="15"/>
      <c r="I997" s="17"/>
      <c r="J997" s="17"/>
      <c r="N997" s="15"/>
    </row>
    <row r="998" spans="1:14" s="16" customFormat="1" ht="15.6" hidden="1" thickTop="1" x14ac:dyDescent="0.25">
      <c r="A998" s="15"/>
      <c r="I998" s="17"/>
      <c r="J998" s="17"/>
      <c r="N998" s="15"/>
    </row>
    <row r="999" spans="1:14" s="16" customFormat="1" ht="15.6" hidden="1" thickTop="1" x14ac:dyDescent="0.25">
      <c r="A999" s="15"/>
      <c r="I999" s="17"/>
      <c r="J999" s="17"/>
      <c r="N999" s="15"/>
    </row>
    <row r="1000" spans="1:14" s="16" customFormat="1" ht="15.6" hidden="1" thickTop="1" x14ac:dyDescent="0.25">
      <c r="A1000" s="15"/>
      <c r="I1000" s="17"/>
      <c r="J1000" s="17"/>
      <c r="N1000" s="15"/>
    </row>
    <row r="1001" spans="1:14" s="16" customFormat="1" ht="15.6" hidden="1" thickTop="1" x14ac:dyDescent="0.25">
      <c r="A1001" s="15"/>
      <c r="I1001" s="17"/>
      <c r="J1001" s="17"/>
      <c r="N1001" s="15"/>
    </row>
    <row r="1002" spans="1:14" s="16" customFormat="1" ht="15.6" hidden="1" thickTop="1" x14ac:dyDescent="0.25">
      <c r="A1002" s="15"/>
      <c r="I1002" s="17"/>
      <c r="J1002" s="17"/>
      <c r="N1002" s="15"/>
    </row>
    <row r="1003" spans="1:14" s="16" customFormat="1" ht="15.6" hidden="1" thickTop="1" x14ac:dyDescent="0.25">
      <c r="A1003" s="15"/>
      <c r="I1003" s="17"/>
      <c r="J1003" s="17"/>
      <c r="N1003" s="15"/>
    </row>
    <row r="1004" spans="1:14" s="16" customFormat="1" ht="15.6" hidden="1" thickTop="1" x14ac:dyDescent="0.25">
      <c r="A1004" s="15"/>
      <c r="I1004" s="17"/>
      <c r="J1004" s="17"/>
      <c r="N1004" s="15"/>
    </row>
    <row r="1005" spans="1:14" s="16" customFormat="1" ht="15.6" hidden="1" thickTop="1" x14ac:dyDescent="0.25">
      <c r="A1005" s="15"/>
      <c r="I1005" s="17"/>
      <c r="J1005" s="17"/>
      <c r="N1005" s="15"/>
    </row>
    <row r="1006" spans="1:14" s="16" customFormat="1" ht="15.6" hidden="1" thickTop="1" x14ac:dyDescent="0.25">
      <c r="A1006" s="15"/>
      <c r="I1006" s="17"/>
      <c r="J1006" s="17"/>
      <c r="N1006" s="15"/>
    </row>
    <row r="1007" spans="1:14" s="16" customFormat="1" ht="15.6" hidden="1" thickTop="1" x14ac:dyDescent="0.25">
      <c r="A1007" s="15"/>
      <c r="I1007" s="17"/>
      <c r="J1007" s="17"/>
      <c r="N1007" s="15"/>
    </row>
    <row r="1008" spans="1:14" s="16" customFormat="1" ht="15.6" hidden="1" thickTop="1" x14ac:dyDescent="0.25">
      <c r="A1008" s="15"/>
      <c r="I1008" s="17"/>
      <c r="J1008" s="17"/>
      <c r="N1008" s="15"/>
    </row>
    <row r="1009" spans="1:14" s="16" customFormat="1" ht="15.6" hidden="1" thickTop="1" x14ac:dyDescent="0.25">
      <c r="A1009" s="15"/>
      <c r="I1009" s="17"/>
      <c r="J1009" s="17"/>
      <c r="N1009" s="15"/>
    </row>
    <row r="1010" spans="1:14" s="16" customFormat="1" ht="15.6" hidden="1" thickTop="1" x14ac:dyDescent="0.25">
      <c r="A1010" s="15"/>
      <c r="I1010" s="17"/>
      <c r="J1010" s="17"/>
      <c r="N1010" s="15"/>
    </row>
    <row r="1011" spans="1:14" s="16" customFormat="1" ht="15.6" hidden="1" thickTop="1" x14ac:dyDescent="0.25">
      <c r="A1011" s="15"/>
      <c r="I1011" s="17"/>
      <c r="J1011" s="17"/>
      <c r="N1011" s="15"/>
    </row>
    <row r="1012" spans="1:14" s="16" customFormat="1" ht="15.6" hidden="1" thickTop="1" x14ac:dyDescent="0.25">
      <c r="A1012" s="15"/>
      <c r="I1012" s="17"/>
      <c r="J1012" s="17"/>
      <c r="N1012" s="15"/>
    </row>
    <row r="1013" spans="1:14" s="16" customFormat="1" ht="15.6" hidden="1" thickTop="1" x14ac:dyDescent="0.25">
      <c r="A1013" s="15"/>
      <c r="I1013" s="17"/>
      <c r="J1013" s="17"/>
      <c r="N1013" s="15"/>
    </row>
    <row r="1014" spans="1:14" s="16" customFormat="1" ht="15.6" hidden="1" thickTop="1" x14ac:dyDescent="0.25">
      <c r="A1014" s="15"/>
      <c r="I1014" s="17"/>
      <c r="J1014" s="17"/>
      <c r="N1014" s="15"/>
    </row>
    <row r="1015" spans="1:14" s="16" customFormat="1" ht="15.6" hidden="1" thickTop="1" x14ac:dyDescent="0.25">
      <c r="A1015" s="15"/>
      <c r="I1015" s="17"/>
      <c r="J1015" s="17"/>
      <c r="N1015" s="15"/>
    </row>
    <row r="1016" spans="1:14" s="16" customFormat="1" ht="15.6" hidden="1" thickTop="1" x14ac:dyDescent="0.25">
      <c r="A1016" s="15"/>
      <c r="I1016" s="17"/>
      <c r="J1016" s="17"/>
      <c r="N1016" s="15"/>
    </row>
    <row r="1017" spans="1:14" s="16" customFormat="1" ht="15.6" hidden="1" thickTop="1" x14ac:dyDescent="0.25">
      <c r="A1017" s="15"/>
      <c r="I1017" s="17"/>
      <c r="J1017" s="17"/>
      <c r="N1017" s="15"/>
    </row>
    <row r="1018" spans="1:14" s="16" customFormat="1" ht="15.6" hidden="1" thickTop="1" x14ac:dyDescent="0.25">
      <c r="A1018" s="15"/>
      <c r="I1018" s="17"/>
      <c r="J1018" s="17"/>
      <c r="N1018" s="15"/>
    </row>
    <row r="1019" spans="1:14" s="16" customFormat="1" ht="15.6" hidden="1" thickTop="1" x14ac:dyDescent="0.25">
      <c r="A1019" s="15"/>
      <c r="I1019" s="17"/>
      <c r="J1019" s="17"/>
      <c r="N1019" s="15"/>
    </row>
    <row r="1020" spans="1:14" s="16" customFormat="1" ht="15.6" hidden="1" thickTop="1" x14ac:dyDescent="0.25">
      <c r="A1020" s="15"/>
      <c r="I1020" s="17"/>
      <c r="J1020" s="17"/>
      <c r="N1020" s="15"/>
    </row>
    <row r="1021" spans="1:14" s="16" customFormat="1" ht="15.6" hidden="1" thickTop="1" x14ac:dyDescent="0.25">
      <c r="A1021" s="15"/>
      <c r="I1021" s="17"/>
      <c r="J1021" s="17"/>
      <c r="N1021" s="15"/>
    </row>
    <row r="1022" spans="1:14" s="16" customFormat="1" ht="15.6" hidden="1" thickTop="1" x14ac:dyDescent="0.25">
      <c r="A1022" s="15"/>
      <c r="I1022" s="17"/>
      <c r="J1022" s="17"/>
      <c r="N1022" s="15"/>
    </row>
    <row r="1023" spans="1:14" s="16" customFormat="1" ht="15.6" hidden="1" thickTop="1" x14ac:dyDescent="0.25">
      <c r="A1023" s="15"/>
      <c r="I1023" s="17"/>
      <c r="J1023" s="17"/>
      <c r="N1023" s="15"/>
    </row>
    <row r="1024" spans="1:14" s="16" customFormat="1" ht="15.6" hidden="1" thickTop="1" x14ac:dyDescent="0.25">
      <c r="A1024" s="15"/>
      <c r="I1024" s="17"/>
      <c r="J1024" s="17"/>
      <c r="N1024" s="15"/>
    </row>
    <row r="1025" spans="1:14" s="16" customFormat="1" ht="15.6" hidden="1" thickTop="1" x14ac:dyDescent="0.25">
      <c r="A1025" s="15"/>
      <c r="I1025" s="17"/>
      <c r="J1025" s="17"/>
      <c r="N1025" s="15"/>
    </row>
    <row r="1026" spans="1:14" s="16" customFormat="1" ht="15.6" hidden="1" thickTop="1" x14ac:dyDescent="0.25">
      <c r="A1026" s="15"/>
      <c r="I1026" s="17"/>
      <c r="J1026" s="17"/>
      <c r="N1026" s="15"/>
    </row>
    <row r="1027" spans="1:14" s="16" customFormat="1" ht="15.6" hidden="1" thickTop="1" x14ac:dyDescent="0.25">
      <c r="A1027" s="15"/>
      <c r="I1027" s="17"/>
      <c r="J1027" s="17"/>
      <c r="N1027" s="15"/>
    </row>
    <row r="1028" spans="1:14" s="16" customFormat="1" ht="15.6" hidden="1" thickTop="1" x14ac:dyDescent="0.25">
      <c r="A1028" s="15"/>
      <c r="I1028" s="17"/>
      <c r="J1028" s="17"/>
      <c r="N1028" s="15"/>
    </row>
    <row r="1029" spans="1:14" s="16" customFormat="1" ht="15.6" hidden="1" thickTop="1" x14ac:dyDescent="0.25">
      <c r="A1029" s="15"/>
      <c r="I1029" s="17"/>
      <c r="J1029" s="17"/>
      <c r="N1029" s="15"/>
    </row>
    <row r="1030" spans="1:14" s="16" customFormat="1" ht="15.6" hidden="1" thickTop="1" x14ac:dyDescent="0.25">
      <c r="A1030" s="15"/>
      <c r="I1030" s="17"/>
      <c r="J1030" s="17"/>
      <c r="N1030" s="15"/>
    </row>
    <row r="1031" spans="1:14" s="16" customFormat="1" ht="15.6" hidden="1" thickTop="1" x14ac:dyDescent="0.25">
      <c r="A1031" s="15"/>
      <c r="I1031" s="17"/>
      <c r="J1031" s="17"/>
      <c r="N1031" s="15"/>
    </row>
    <row r="1032" spans="1:14" s="16" customFormat="1" ht="15.6" hidden="1" thickTop="1" x14ac:dyDescent="0.25">
      <c r="A1032" s="15"/>
      <c r="I1032" s="17"/>
      <c r="J1032" s="17"/>
      <c r="N1032" s="15"/>
    </row>
    <row r="1033" spans="1:14" s="16" customFormat="1" ht="15.6" hidden="1" thickTop="1" x14ac:dyDescent="0.25">
      <c r="A1033" s="15"/>
      <c r="I1033" s="17"/>
      <c r="J1033" s="17"/>
      <c r="N1033" s="15"/>
    </row>
    <row r="1034" spans="1:14" s="16" customFormat="1" ht="15.6" hidden="1" thickTop="1" x14ac:dyDescent="0.25">
      <c r="A1034" s="15"/>
      <c r="I1034" s="17"/>
      <c r="J1034" s="17"/>
      <c r="N1034" s="15"/>
    </row>
    <row r="1035" spans="1:14" s="16" customFormat="1" ht="15.6" hidden="1" thickTop="1" x14ac:dyDescent="0.25">
      <c r="A1035" s="15"/>
      <c r="I1035" s="17"/>
      <c r="J1035" s="17"/>
      <c r="N1035" s="15"/>
    </row>
    <row r="1036" spans="1:14" s="16" customFormat="1" ht="15.6" hidden="1" thickTop="1" x14ac:dyDescent="0.25">
      <c r="A1036" s="15"/>
      <c r="I1036" s="17"/>
      <c r="J1036" s="17"/>
      <c r="N1036" s="15"/>
    </row>
    <row r="1037" spans="1:14" s="16" customFormat="1" ht="15.6" hidden="1" thickTop="1" x14ac:dyDescent="0.25">
      <c r="A1037" s="15"/>
      <c r="I1037" s="17"/>
      <c r="J1037" s="17"/>
      <c r="N1037" s="15"/>
    </row>
    <row r="1038" spans="1:14" s="16" customFormat="1" ht="15.6" hidden="1" thickTop="1" x14ac:dyDescent="0.25">
      <c r="A1038" s="15"/>
      <c r="I1038" s="17"/>
      <c r="J1038" s="17"/>
      <c r="N1038" s="15"/>
    </row>
    <row r="1039" spans="1:14" s="16" customFormat="1" ht="15.6" hidden="1" thickTop="1" x14ac:dyDescent="0.25">
      <c r="A1039" s="15"/>
      <c r="I1039" s="17"/>
      <c r="J1039" s="17"/>
      <c r="N1039" s="15"/>
    </row>
    <row r="1040" spans="1:14" s="16" customFormat="1" ht="15.6" hidden="1" thickTop="1" x14ac:dyDescent="0.25">
      <c r="A1040" s="15"/>
      <c r="I1040" s="17"/>
      <c r="J1040" s="17"/>
      <c r="N1040" s="15"/>
    </row>
    <row r="1041" spans="1:14" s="16" customFormat="1" ht="15.6" hidden="1" thickTop="1" x14ac:dyDescent="0.25">
      <c r="A1041" s="15"/>
      <c r="I1041" s="17"/>
      <c r="J1041" s="17"/>
      <c r="N1041" s="15"/>
    </row>
    <row r="1042" spans="1:14" s="16" customFormat="1" ht="15.6" hidden="1" thickTop="1" x14ac:dyDescent="0.25">
      <c r="A1042" s="15"/>
      <c r="I1042" s="17"/>
      <c r="J1042" s="17"/>
      <c r="N1042" s="15"/>
    </row>
    <row r="1043" spans="1:14" s="16" customFormat="1" ht="15.6" hidden="1" thickTop="1" x14ac:dyDescent="0.25">
      <c r="A1043" s="15"/>
      <c r="I1043" s="17"/>
      <c r="J1043" s="17"/>
      <c r="N1043" s="15"/>
    </row>
    <row r="1044" spans="1:14" s="16" customFormat="1" ht="15.6" hidden="1" thickTop="1" x14ac:dyDescent="0.25">
      <c r="A1044" s="15"/>
      <c r="I1044" s="17"/>
      <c r="J1044" s="17"/>
      <c r="N1044" s="15"/>
    </row>
    <row r="1045" spans="1:14" s="16" customFormat="1" ht="15.6" hidden="1" thickTop="1" x14ac:dyDescent="0.25">
      <c r="A1045" s="15"/>
      <c r="I1045" s="17"/>
      <c r="J1045" s="17"/>
      <c r="N1045" s="15"/>
    </row>
    <row r="1046" spans="1:14" s="16" customFormat="1" ht="15.6" hidden="1" thickTop="1" x14ac:dyDescent="0.25">
      <c r="A1046" s="15"/>
      <c r="I1046" s="17"/>
      <c r="J1046" s="17"/>
      <c r="N1046" s="15"/>
    </row>
    <row r="1047" spans="1:14" s="16" customFormat="1" ht="15.6" hidden="1" thickTop="1" x14ac:dyDescent="0.25">
      <c r="A1047" s="15"/>
      <c r="I1047" s="17"/>
      <c r="J1047" s="17"/>
      <c r="N1047" s="15"/>
    </row>
    <row r="1048" spans="1:14" s="16" customFormat="1" ht="15.6" hidden="1" thickTop="1" x14ac:dyDescent="0.25">
      <c r="A1048" s="15"/>
      <c r="I1048" s="17"/>
      <c r="J1048" s="17"/>
      <c r="N1048" s="15"/>
    </row>
    <row r="1049" spans="1:14" s="16" customFormat="1" ht="15.6" hidden="1" thickTop="1" x14ac:dyDescent="0.25">
      <c r="A1049" s="15"/>
      <c r="I1049" s="17"/>
      <c r="J1049" s="17"/>
      <c r="N1049" s="15"/>
    </row>
    <row r="1050" spans="1:14" s="16" customFormat="1" ht="15.6" hidden="1" thickTop="1" x14ac:dyDescent="0.25">
      <c r="A1050" s="15"/>
      <c r="I1050" s="17"/>
      <c r="J1050" s="17"/>
      <c r="N1050" s="15"/>
    </row>
    <row r="1051" spans="1:14" s="16" customFormat="1" ht="15.6" hidden="1" thickTop="1" x14ac:dyDescent="0.25">
      <c r="A1051" s="15"/>
      <c r="I1051" s="17"/>
      <c r="J1051" s="17"/>
      <c r="N1051" s="15"/>
    </row>
    <row r="1052" spans="1:14" s="16" customFormat="1" ht="15.6" hidden="1" thickTop="1" x14ac:dyDescent="0.25">
      <c r="A1052" s="15"/>
      <c r="I1052" s="17"/>
      <c r="J1052" s="17"/>
      <c r="N1052" s="15"/>
    </row>
    <row r="1053" spans="1:14" s="16" customFormat="1" ht="15.6" hidden="1" thickTop="1" x14ac:dyDescent="0.25">
      <c r="A1053" s="15"/>
      <c r="I1053" s="17"/>
      <c r="J1053" s="17"/>
      <c r="N1053" s="15"/>
    </row>
    <row r="1054" spans="1:14" s="16" customFormat="1" ht="15.6" hidden="1" thickTop="1" x14ac:dyDescent="0.25">
      <c r="A1054" s="15"/>
      <c r="I1054" s="17"/>
      <c r="J1054" s="17"/>
      <c r="N1054" s="15"/>
    </row>
    <row r="1055" spans="1:14" s="16" customFormat="1" ht="15.6" hidden="1" thickTop="1" x14ac:dyDescent="0.25">
      <c r="A1055" s="15"/>
      <c r="I1055" s="17"/>
      <c r="J1055" s="17"/>
      <c r="N1055" s="15"/>
    </row>
    <row r="1056" spans="1:14" s="16" customFormat="1" ht="15.6" hidden="1" thickTop="1" x14ac:dyDescent="0.25">
      <c r="A1056" s="15"/>
      <c r="I1056" s="17"/>
      <c r="J1056" s="17"/>
      <c r="N1056" s="15"/>
    </row>
    <row r="1057" spans="1:14" s="16" customFormat="1" ht="15.6" hidden="1" thickTop="1" x14ac:dyDescent="0.25">
      <c r="A1057" s="15"/>
      <c r="I1057" s="17"/>
      <c r="J1057" s="17"/>
      <c r="N1057" s="15"/>
    </row>
    <row r="1058" spans="1:14" s="16" customFormat="1" ht="15.6" hidden="1" thickTop="1" x14ac:dyDescent="0.25">
      <c r="A1058" s="15"/>
      <c r="I1058" s="17"/>
      <c r="J1058" s="17"/>
      <c r="N1058" s="15"/>
    </row>
    <row r="1059" spans="1:14" s="16" customFormat="1" ht="15.6" hidden="1" thickTop="1" x14ac:dyDescent="0.25">
      <c r="A1059" s="15"/>
      <c r="I1059" s="17"/>
      <c r="J1059" s="17"/>
      <c r="N1059" s="15"/>
    </row>
    <row r="1060" spans="1:14" s="16" customFormat="1" ht="15.6" hidden="1" thickTop="1" x14ac:dyDescent="0.25">
      <c r="A1060" s="15"/>
      <c r="I1060" s="17"/>
      <c r="J1060" s="17"/>
      <c r="N1060" s="15"/>
    </row>
    <row r="1061" spans="1:14" s="16" customFormat="1" ht="15.6" hidden="1" thickTop="1" x14ac:dyDescent="0.25">
      <c r="A1061" s="15"/>
      <c r="I1061" s="17"/>
      <c r="J1061" s="17"/>
      <c r="N1061" s="15"/>
    </row>
    <row r="1062" spans="1:14" s="16" customFormat="1" ht="15.6" hidden="1" thickTop="1" x14ac:dyDescent="0.25">
      <c r="A1062" s="15"/>
      <c r="I1062" s="17"/>
      <c r="J1062" s="17"/>
      <c r="N1062" s="15"/>
    </row>
    <row r="1063" spans="1:14" s="16" customFormat="1" ht="15.6" hidden="1" thickTop="1" x14ac:dyDescent="0.25">
      <c r="A1063" s="15"/>
      <c r="I1063" s="17"/>
      <c r="J1063" s="17"/>
      <c r="N1063" s="15"/>
    </row>
    <row r="1064" spans="1:14" s="16" customFormat="1" ht="15.6" hidden="1" thickTop="1" x14ac:dyDescent="0.25">
      <c r="A1064" s="15"/>
      <c r="I1064" s="17"/>
      <c r="J1064" s="17"/>
      <c r="N1064" s="15"/>
    </row>
    <row r="1065" spans="1:14" s="16" customFormat="1" ht="15.6" hidden="1" thickTop="1" x14ac:dyDescent="0.25">
      <c r="A1065" s="15"/>
      <c r="I1065" s="17"/>
      <c r="J1065" s="17"/>
      <c r="N1065" s="15"/>
    </row>
    <row r="1066" spans="1:14" s="16" customFormat="1" ht="15.6" hidden="1" thickTop="1" x14ac:dyDescent="0.25">
      <c r="A1066" s="15"/>
      <c r="I1066" s="17"/>
      <c r="J1066" s="17"/>
      <c r="N1066" s="15"/>
    </row>
    <row r="1067" spans="1:14" s="16" customFormat="1" ht="15.6" hidden="1" thickTop="1" x14ac:dyDescent="0.25">
      <c r="A1067" s="15"/>
      <c r="I1067" s="17"/>
      <c r="J1067" s="17"/>
      <c r="N1067" s="15"/>
    </row>
    <row r="1068" spans="1:14" s="16" customFormat="1" ht="15.6" hidden="1" thickTop="1" x14ac:dyDescent="0.25">
      <c r="A1068" s="15"/>
      <c r="I1068" s="17"/>
      <c r="J1068" s="17"/>
      <c r="N1068" s="15"/>
    </row>
    <row r="1069" spans="1:14" s="16" customFormat="1" ht="15.6" hidden="1" thickTop="1" x14ac:dyDescent="0.25">
      <c r="A1069" s="15"/>
      <c r="I1069" s="17"/>
      <c r="J1069" s="17"/>
      <c r="N1069" s="15"/>
    </row>
    <row r="1070" spans="1:14" s="16" customFormat="1" ht="15.6" hidden="1" thickTop="1" x14ac:dyDescent="0.25">
      <c r="A1070" s="15"/>
      <c r="I1070" s="17"/>
      <c r="J1070" s="17"/>
      <c r="N1070" s="15"/>
    </row>
    <row r="1071" spans="1:14" s="16" customFormat="1" ht="15.6" hidden="1" thickTop="1" x14ac:dyDescent="0.25">
      <c r="A1071" s="15"/>
      <c r="I1071" s="17"/>
      <c r="J1071" s="17"/>
      <c r="N1071" s="15"/>
    </row>
    <row r="1072" spans="1:14" s="16" customFormat="1" ht="15.6" hidden="1" thickTop="1" x14ac:dyDescent="0.25">
      <c r="A1072" s="15"/>
      <c r="I1072" s="17"/>
      <c r="J1072" s="17"/>
      <c r="N1072" s="15"/>
    </row>
    <row r="1073" spans="1:20" s="16" customFormat="1" ht="15.6" hidden="1" thickTop="1" x14ac:dyDescent="0.25">
      <c r="A1073" s="15"/>
      <c r="B1073" s="20"/>
      <c r="C1073" s="20"/>
      <c r="D1073" s="20"/>
      <c r="E1073" s="20"/>
      <c r="F1073" s="20"/>
      <c r="G1073" s="20"/>
      <c r="H1073" s="20"/>
      <c r="I1073" s="21"/>
      <c r="J1073" s="21"/>
      <c r="K1073" s="20"/>
      <c r="L1073" s="20"/>
      <c r="M1073" s="20"/>
      <c r="N1073" s="19"/>
      <c r="O1073" s="20"/>
      <c r="P1073" s="20"/>
      <c r="Q1073" s="20"/>
      <c r="R1073" s="20"/>
      <c r="S1073" s="20"/>
    </row>
    <row r="1074" spans="1:20" s="16" customFormat="1" ht="15.6" hidden="1" thickTop="1" x14ac:dyDescent="0.25">
      <c r="A1074" s="15"/>
      <c r="B1074" s="20"/>
      <c r="C1074" s="20"/>
      <c r="D1074" s="20"/>
      <c r="E1074" s="20"/>
      <c r="F1074" s="20"/>
      <c r="G1074" s="20"/>
      <c r="H1074" s="20"/>
      <c r="I1074" s="21"/>
      <c r="J1074" s="21"/>
      <c r="K1074" s="20"/>
      <c r="L1074" s="20"/>
      <c r="M1074" s="20"/>
      <c r="N1074" s="19"/>
      <c r="O1074" s="20"/>
      <c r="P1074" s="20"/>
      <c r="Q1074" s="20"/>
      <c r="R1074" s="20"/>
      <c r="S1074" s="20"/>
    </row>
    <row r="1075" spans="1:20" ht="15.6" hidden="1" thickTop="1" x14ac:dyDescent="0.25">
      <c r="T1075" s="16"/>
    </row>
    <row r="1076" spans="1:20" ht="15.6" hidden="1" thickTop="1" x14ac:dyDescent="0.25"/>
    <row r="1077" spans="1:20" ht="15.6" hidden="1" thickTop="1" x14ac:dyDescent="0.25"/>
    <row r="1078" spans="1:20" ht="15.6" hidden="1" thickTop="1" x14ac:dyDescent="0.25"/>
    <row r="1079" spans="1:20" ht="15.6" hidden="1" thickTop="1" x14ac:dyDescent="0.25"/>
    <row r="1080" spans="1:20" ht="15.6" hidden="1" thickTop="1" x14ac:dyDescent="0.25"/>
    <row r="1081" spans="1:20" ht="15.6" hidden="1" thickTop="1" x14ac:dyDescent="0.25"/>
    <row r="1082" spans="1:20" ht="15.6" hidden="1" thickTop="1" x14ac:dyDescent="0.25"/>
    <row r="1083" spans="1:20" ht="15.6" hidden="1" thickTop="1" x14ac:dyDescent="0.25"/>
    <row r="1084" spans="1:20" ht="15.6" hidden="1" thickTop="1" x14ac:dyDescent="0.25"/>
    <row r="1085" spans="1:20" ht="15.6" hidden="1" thickTop="1" x14ac:dyDescent="0.25"/>
  </sheetData>
  <sheetProtection algorithmName="SHA-512" hashValue="ZDY/+/t5vMA9eQEfE/oJxn0OvtggX4hs9vCkIz8fY4tF5StO+ZnuQUaYSrZJN/+xetx+yt11lKIzgfeqVI0S0w==" saltValue="I/r3BSkqptVJsYu0U/uYww==" spinCount="100000" sheet="1" selectLockedCells="1"/>
  <customSheetViews>
    <customSheetView guid="{DEE000D8-B684-4894-BD49-2549D3C48099}" scale="70" showPageBreaks="1" printArea="1" hiddenRows="1" hiddenColumns="1" view="pageBreakPreview" topLeftCell="H1">
      <selection activeCell="Q28" sqref="Q28"/>
      <colBreaks count="1" manualBreakCount="1">
        <brk id="13" max="34" man="1"/>
      </colBreaks>
      <pageMargins left="0.5" right="0.5" top="1.4" bottom="1" header="0.5" footer="0.3"/>
      <printOptions horizontalCentered="1" gridLines="1"/>
      <pageSetup scale="58" fitToWidth="3" pageOrder="overThenDown" orientation="landscape" errors="blank" r:id="rId1"/>
      <headerFooter scaleWithDoc="0">
        <oddHeader>&amp;C&amp;"Arial,Bold"&amp;14IDEA-B Maintenance of Effort 
Calculation Tool
for Local Educational Agencies (LEAs)</oddHeader>
        <oddFooter>&amp;L&amp;"Arial,Regular"&amp;10 © 2016 Texas Education Agency&amp;R&amp;"Arial,Regular"&amp;10Federal Fiscal Compliance and Reporting Division
&amp;"Arial,Italic"&amp;9Last Edited - March 2017</oddFooter>
      </headerFooter>
    </customSheetView>
  </customSheetViews>
  <mergeCells count="25">
    <mergeCell ref="E34:H34"/>
    <mergeCell ref="O26:P26"/>
    <mergeCell ref="O27:P27"/>
    <mergeCell ref="O28:P28"/>
    <mergeCell ref="O29:P29"/>
    <mergeCell ref="O30:P30"/>
    <mergeCell ref="M14:M32"/>
    <mergeCell ref="K14:K32"/>
    <mergeCell ref="I14:I32"/>
    <mergeCell ref="J14:J32"/>
    <mergeCell ref="O31:P31"/>
    <mergeCell ref="O25:P25"/>
    <mergeCell ref="L14:L32"/>
    <mergeCell ref="I4:M4"/>
    <mergeCell ref="N4:T4"/>
    <mergeCell ref="N2:T2"/>
    <mergeCell ref="A2:H2"/>
    <mergeCell ref="A3:C3"/>
    <mergeCell ref="D3:H3"/>
    <mergeCell ref="N3:P3"/>
    <mergeCell ref="I2:M2"/>
    <mergeCell ref="I3:J3"/>
    <mergeCell ref="K3:M3"/>
    <mergeCell ref="Q3:T3"/>
    <mergeCell ref="C4:D4"/>
  </mergeCells>
  <conditionalFormatting sqref="D26 D30">
    <cfRule type="containsErrors" dxfId="15" priority="27">
      <formula>ISERROR(D26)</formula>
    </cfRule>
  </conditionalFormatting>
  <conditionalFormatting sqref="E26:F26 F30">
    <cfRule type="containsErrors" dxfId="14" priority="26">
      <formula>ISERROR(E26)</formula>
    </cfRule>
  </conditionalFormatting>
  <conditionalFormatting sqref="E32">
    <cfRule type="containsErrors" dxfId="13" priority="4">
      <formula>ISERROR(E32)</formula>
    </cfRule>
    <cfRule type="containsErrors" dxfId="12" priority="18">
      <formula>ISERROR(E32)</formula>
    </cfRule>
  </conditionalFormatting>
  <conditionalFormatting sqref="M6">
    <cfRule type="expression" dxfId="11" priority="17">
      <formula>K6="2019-2020"</formula>
    </cfRule>
  </conditionalFormatting>
  <conditionalFormatting sqref="I3 N3">
    <cfRule type="cellIs" dxfId="10" priority="12" operator="equal">
      <formula>"Enter School District Name"</formula>
    </cfRule>
  </conditionalFormatting>
  <conditionalFormatting sqref="N4">
    <cfRule type="cellIs" dxfId="9" priority="10" operator="equal">
      <formula>"Enter Compliance Review School Year"</formula>
    </cfRule>
  </conditionalFormatting>
  <conditionalFormatting sqref="K3:M3 Q3:T3">
    <cfRule type="containsText" dxfId="8" priority="9" operator="containsText" text="Enter CDN">
      <formula>NOT(ISERROR(SEARCH("Enter CDN",K3)))</formula>
    </cfRule>
  </conditionalFormatting>
  <conditionalFormatting sqref="E34:H34">
    <cfRule type="expression" dxfId="7" priority="8">
      <formula>$D$22=0</formula>
    </cfRule>
  </conditionalFormatting>
  <conditionalFormatting sqref="H22 H26 H28 H30">
    <cfRule type="expression" dxfId="6" priority="7">
      <formula>$D$22=0</formula>
    </cfRule>
  </conditionalFormatting>
  <conditionalFormatting sqref="I4">
    <cfRule type="cellIs" dxfId="5" priority="6" operator="equal">
      <formula>"Enter Compliance Review School Year"</formula>
    </cfRule>
  </conditionalFormatting>
  <conditionalFormatting sqref="G26 G30">
    <cfRule type="containsErrors" dxfId="4" priority="5">
      <formula>ISERROR(G26)</formula>
    </cfRule>
  </conditionalFormatting>
  <conditionalFormatting sqref="M12 M10 M8">
    <cfRule type="expression" dxfId="3" priority="2">
      <formula>K8="2019-2020"</formula>
    </cfRule>
  </conditionalFormatting>
  <dataValidations count="4">
    <dataValidation allowBlank="1" showInputMessage="1" showErrorMessage="1" promptTitle="LEA Name" prompt="Enter LEA Name" sqref="A3" xr:uid="{00000000-0002-0000-0200-000000000000}"/>
    <dataValidation type="whole" allowBlank="1" showInputMessage="1" showErrorMessage="1" error="Enter a number greater than 0" sqref="P21:R21" xr:uid="{00000000-0002-0000-0200-000001000000}">
      <formula1>0</formula1>
      <formula2>9999999</formula2>
    </dataValidation>
    <dataValidation allowBlank="1" showInputMessage="1" showErrorMessage="1" promptTitle="CDN" prompt="Enter County-District Number" sqref="D3:H3" xr:uid="{00000000-0002-0000-0200-000002000000}"/>
    <dataValidation type="custom" allowBlank="1" showErrorMessage="1" errorTitle="No data entry allowed." error="Data entry allowed only for intervening years." sqref="M12 M6 M8 M10" xr:uid="{00000000-0002-0000-0200-000003000000}">
      <formula1>K6&lt;&gt;"2019-2020"</formula1>
    </dataValidation>
  </dataValidations>
  <printOptions horizontalCentered="1" gridLines="1"/>
  <pageMargins left="0.5" right="0.5" top="1.4" bottom="1" header="0.5" footer="0.3"/>
  <pageSetup scale="58" fitToWidth="3" pageOrder="overThenDown" orientation="landscape" errors="blank" r:id="rId2"/>
  <headerFooter scaleWithDoc="0">
    <oddHeader>&amp;C&amp;"Arial,Bold"&amp;14IDEA-B Local Educational Agency (LEA) 
Maintenance of Effort (MOE) Calculation Tool
for School Districts</oddHeader>
    <oddFooter>&amp;L&amp;"Arial,Regular"&amp;10 © 2021 Texas Education Agency&amp;R&amp;"Arial,Regular"&amp;10Federal Fiscal Compliance and Reporting Division
&amp;"Arial,Italic"&amp;9Last Edited - May 2021</oddFooter>
  </headerFooter>
  <colBreaks count="1" manualBreakCount="1">
    <brk id="13" max="34" man="1"/>
  </colBreaks>
  <extLst>
    <ext xmlns:x14="http://schemas.microsoft.com/office/spreadsheetml/2009/9/main" uri="{CCE6A557-97BC-4b89-ADB6-D9C93CAAB3DF}">
      <x14:dataValidations xmlns:xm="http://schemas.microsoft.com/office/excel/2006/main" count="1">
        <x14:dataValidation type="list" showInputMessage="1" showErrorMessage="1" xr:uid="{00000000-0002-0000-0200-000004000000}">
          <x14:formula1>
            <xm:f>'Data Sheet'!$B$4:$B$10</xm:f>
          </x14:formula1>
          <xm:sqref>K12 K6 K8 K10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F1251"/>
  <sheetViews>
    <sheetView zoomScaleNormal="100" zoomScaleSheetLayoutView="79" workbookViewId="0">
      <selection activeCell="E2" sqref="E2"/>
    </sheetView>
  </sheetViews>
  <sheetFormatPr defaultColWidth="8.5546875" defaultRowHeight="13.8" x14ac:dyDescent="0.25"/>
  <cols>
    <col min="1" max="1" width="102.44140625" style="30" customWidth="1"/>
    <col min="2" max="2" width="20.5546875" style="30" hidden="1" customWidth="1"/>
    <col min="3" max="3" width="23.44140625" style="30" customWidth="1"/>
    <col min="4" max="4" width="4.5546875" style="29" customWidth="1"/>
    <col min="5" max="136" width="8.5546875" style="29"/>
    <col min="137" max="16384" width="8.5546875" style="30"/>
  </cols>
  <sheetData>
    <row r="1" spans="1:136" s="25" customFormat="1" ht="10.35" customHeight="1" thickTop="1" x14ac:dyDescent="0.25">
      <c r="A1" s="137"/>
      <c r="C1" s="138"/>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row>
    <row r="2" spans="1:136" s="26" customFormat="1" ht="21" x14ac:dyDescent="0.35">
      <c r="A2" s="273" t="s">
        <v>66</v>
      </c>
      <c r="B2" s="274"/>
      <c r="C2" s="275"/>
      <c r="D2" s="157"/>
      <c r="E2" s="162"/>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row>
    <row r="3" spans="1:136" s="28" customFormat="1" ht="20.25" customHeight="1" x14ac:dyDescent="0.3">
      <c r="A3" s="272" t="s">
        <v>58</v>
      </c>
      <c r="B3" s="242"/>
      <c r="C3" s="243"/>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row>
    <row r="4" spans="1:136" s="184" customFormat="1" ht="24" customHeight="1" thickBot="1" x14ac:dyDescent="0.35">
      <c r="A4" s="185" t="str">
        <f>'IDEA-B LEA MOE'!A3:C3</f>
        <v>0</v>
      </c>
      <c r="B4" s="276" t="str">
        <f>'IDEA-B LEA MOE'!D3</f>
        <v>Enter CDN</v>
      </c>
      <c r="C4" s="2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row>
    <row r="5" spans="1:136" ht="34.5" customHeight="1" thickTop="1" x14ac:dyDescent="0.3">
      <c r="A5" s="177"/>
      <c r="B5" s="178" t="s">
        <v>34</v>
      </c>
      <c r="C5" s="179" t="s">
        <v>74</v>
      </c>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row>
    <row r="6" spans="1:136" ht="26.1" customHeight="1" x14ac:dyDescent="0.25">
      <c r="A6" s="139"/>
      <c r="B6" s="42" t="e">
        <f>'IDEA-B LEA MOE'!#REF!</f>
        <v>#REF!</v>
      </c>
      <c r="C6" s="195" t="str">
        <f>'IDEA-B LEA MOE'!C4</f>
        <v>Enter Compliance Review School Year</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row>
    <row r="7" spans="1:136" s="9" customFormat="1" ht="26.1" customHeight="1" x14ac:dyDescent="0.3">
      <c r="A7" s="140" t="s">
        <v>63</v>
      </c>
      <c r="B7" s="41">
        <f>+'IDEA-B LEA MOE'!C22</f>
        <v>0</v>
      </c>
      <c r="C7" s="141">
        <f>+'IDEA-B LEA MOE'!D22</f>
        <v>0</v>
      </c>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row>
    <row r="8" spans="1:136" s="9" customFormat="1" ht="35.1" customHeight="1" x14ac:dyDescent="0.3">
      <c r="A8" s="140" t="s">
        <v>60</v>
      </c>
      <c r="B8" s="41" t="e">
        <f>+#REF!</f>
        <v>#REF!</v>
      </c>
      <c r="C8" s="141">
        <f>+'IDEA-B LEA MOE'!Q25</f>
        <v>0</v>
      </c>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row>
    <row r="9" spans="1:136" s="9" customFormat="1" ht="15.6" hidden="1" x14ac:dyDescent="0.3">
      <c r="A9" s="142" t="s">
        <v>59</v>
      </c>
      <c r="B9" s="39" t="e">
        <f>#REF!</f>
        <v>#REF!</v>
      </c>
      <c r="C9" s="143" t="e">
        <f>#REF!</f>
        <v>#REF!</v>
      </c>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row>
    <row r="10" spans="1:136" s="9" customFormat="1" ht="36" customHeight="1" thickBot="1" x14ac:dyDescent="0.35">
      <c r="A10" s="144" t="s">
        <v>65</v>
      </c>
      <c r="B10" s="40" t="e">
        <f>#REF!</f>
        <v>#REF!</v>
      </c>
      <c r="C10" s="145">
        <f>+'IDEA-B LEA MOE'!Q30</f>
        <v>0</v>
      </c>
      <c r="D10" s="160"/>
      <c r="E10" s="160"/>
      <c r="F10" s="160"/>
      <c r="G10" s="160"/>
      <c r="H10" s="160"/>
      <c r="I10" s="161"/>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row>
    <row r="11" spans="1:136" ht="25.35" customHeight="1" thickBot="1" x14ac:dyDescent="0.3">
      <c r="A11" s="146"/>
      <c r="B11" s="38"/>
      <c r="C11" s="147"/>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row>
    <row r="12" spans="1:136" s="9" customFormat="1" ht="27.6" customHeight="1" thickBot="1" x14ac:dyDescent="0.35">
      <c r="A12" s="148" t="s">
        <v>64</v>
      </c>
      <c r="B12" s="149" t="e">
        <f>IF(+B7-B8&lt;0,0,B7-B8)</f>
        <v>#REF!</v>
      </c>
      <c r="C12" s="150">
        <f>IF(+C7-C8&lt;0,0,C7-C8)</f>
        <v>0</v>
      </c>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row>
    <row r="13" spans="1:136" s="9" customFormat="1" ht="40.5" customHeight="1" thickBot="1" x14ac:dyDescent="0.35">
      <c r="A13" s="151" t="s">
        <v>67</v>
      </c>
      <c r="B13" s="31" t="e">
        <f>IF(B7&lt;B8,B7*B10,B8*B10)</f>
        <v>#REF!</v>
      </c>
      <c r="C13" s="152">
        <f>IF(C7&lt;C8,C7*C10,C8*C10)</f>
        <v>0</v>
      </c>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row>
    <row r="14" spans="1:136" s="34" customFormat="1" ht="26.85" customHeight="1" thickTop="1" thickBot="1" x14ac:dyDescent="0.35">
      <c r="A14" s="153" t="s">
        <v>85</v>
      </c>
      <c r="B14" s="59" t="e">
        <f>SUM(B12:B13)</f>
        <v>#REF!</v>
      </c>
      <c r="C14" s="154">
        <f>SUM(C12:C13)</f>
        <v>0</v>
      </c>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A14" s="32"/>
      <c r="CB14" s="32"/>
      <c r="CC14" s="32"/>
      <c r="CD14" s="32"/>
      <c r="CE14" s="32"/>
      <c r="CF14" s="32"/>
      <c r="CG14" s="32"/>
      <c r="CH14" s="32"/>
      <c r="CI14" s="32"/>
      <c r="CJ14" s="32"/>
      <c r="CK14" s="32"/>
      <c r="CL14" s="32"/>
      <c r="CM14" s="32"/>
      <c r="CN14" s="32"/>
      <c r="CO14" s="32"/>
      <c r="CP14" s="32"/>
      <c r="CQ14" s="32"/>
      <c r="CR14" s="32"/>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row>
    <row r="15" spans="1:136" s="29" customFormat="1" ht="14.4" thickTop="1" x14ac:dyDescent="0.25">
      <c r="A15" s="155"/>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5"/>
    </row>
    <row r="16" spans="1:136" s="29" customFormat="1" x14ac:dyDescent="0.25">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row>
    <row r="17" spans="1:78" s="29" customFormat="1" x14ac:dyDescent="0.25">
      <c r="A17" s="155"/>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row>
    <row r="18" spans="1:78" s="29" customFormat="1" x14ac:dyDescent="0.25">
      <c r="A18" s="15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row>
    <row r="19" spans="1:78" s="29" customFormat="1" x14ac:dyDescent="0.2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row>
    <row r="20" spans="1:78" s="29" customFormat="1" x14ac:dyDescent="0.25">
      <c r="A20" s="155"/>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5"/>
      <c r="BP20" s="155"/>
      <c r="BQ20" s="155"/>
      <c r="BR20" s="155"/>
      <c r="BS20" s="155"/>
      <c r="BT20" s="155"/>
      <c r="BU20" s="155"/>
      <c r="BV20" s="155"/>
      <c r="BW20" s="155"/>
      <c r="BX20" s="155"/>
      <c r="BY20" s="155"/>
      <c r="BZ20" s="155"/>
    </row>
    <row r="21" spans="1:78" s="29" customFormat="1" x14ac:dyDescent="0.25">
      <c r="A21" s="15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row>
    <row r="22" spans="1:78" s="29" customFormat="1" x14ac:dyDescent="0.25">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row>
    <row r="23" spans="1:78" s="29" customFormat="1" x14ac:dyDescent="0.25">
      <c r="A23" s="155"/>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row>
    <row r="24" spans="1:78" s="29" customFormat="1" x14ac:dyDescent="0.25">
      <c r="A24" s="15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row>
    <row r="25" spans="1:78" s="29" customFormat="1" x14ac:dyDescent="0.25">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row>
    <row r="26" spans="1:78" s="29" customFormat="1" x14ac:dyDescent="0.25">
      <c r="A26" s="15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row>
    <row r="27" spans="1:78" s="29" customFormat="1" x14ac:dyDescent="0.25">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c r="BY27" s="155"/>
      <c r="BZ27" s="155"/>
    </row>
    <row r="28" spans="1:78" s="29" customFormat="1" x14ac:dyDescent="0.25">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row>
    <row r="29" spans="1:78" s="29" customFormat="1" x14ac:dyDescent="0.25">
      <c r="A29" s="155"/>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c r="BY29" s="155"/>
      <c r="BZ29" s="155"/>
    </row>
    <row r="30" spans="1:78" s="29" customFormat="1" x14ac:dyDescent="0.25">
      <c r="A30" s="155"/>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row>
    <row r="31" spans="1:78" s="29" customFormat="1" x14ac:dyDescent="0.25">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row>
    <row r="32" spans="1:78" s="29" customFormat="1" x14ac:dyDescent="0.25">
      <c r="A32" s="155"/>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row>
    <row r="33" spans="1:78" s="29" customFormat="1" x14ac:dyDescent="0.25">
      <c r="A33" s="155"/>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row>
    <row r="34" spans="1:78" s="29" customFormat="1" x14ac:dyDescent="0.2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155"/>
      <c r="BV34" s="155"/>
      <c r="BW34" s="155"/>
      <c r="BX34" s="155"/>
      <c r="BY34" s="155"/>
      <c r="BZ34" s="155"/>
    </row>
    <row r="35" spans="1:78" s="29" customFormat="1" x14ac:dyDescent="0.25">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5"/>
      <c r="BR35" s="155"/>
      <c r="BS35" s="155"/>
      <c r="BT35" s="155"/>
      <c r="BU35" s="155"/>
      <c r="BV35" s="155"/>
      <c r="BW35" s="155"/>
      <c r="BX35" s="155"/>
      <c r="BY35" s="155"/>
      <c r="BZ35" s="155"/>
    </row>
    <row r="36" spans="1:78" s="29" customFormat="1" x14ac:dyDescent="0.25">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5"/>
      <c r="BR36" s="155"/>
      <c r="BS36" s="155"/>
      <c r="BT36" s="155"/>
      <c r="BU36" s="155"/>
      <c r="BV36" s="155"/>
      <c r="BW36" s="155"/>
      <c r="BX36" s="155"/>
      <c r="BY36" s="155"/>
      <c r="BZ36" s="155"/>
    </row>
    <row r="37" spans="1:78" s="29" customFormat="1" x14ac:dyDescent="0.2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5"/>
      <c r="BR37" s="155"/>
      <c r="BS37" s="155"/>
      <c r="BT37" s="155"/>
      <c r="BU37" s="155"/>
      <c r="BV37" s="155"/>
      <c r="BW37" s="155"/>
      <c r="BX37" s="155"/>
      <c r="BY37" s="155"/>
      <c r="BZ37" s="155"/>
    </row>
    <row r="38" spans="1:78" s="29" customFormat="1" x14ac:dyDescent="0.25">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5"/>
      <c r="BV38" s="155"/>
      <c r="BW38" s="155"/>
      <c r="BX38" s="155"/>
      <c r="BY38" s="155"/>
      <c r="BZ38" s="155"/>
    </row>
    <row r="39" spans="1:78" s="29" customFormat="1" x14ac:dyDescent="0.25">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5"/>
      <c r="BR39" s="155"/>
      <c r="BS39" s="155"/>
      <c r="BT39" s="155"/>
      <c r="BU39" s="155"/>
      <c r="BV39" s="155"/>
      <c r="BW39" s="155"/>
      <c r="BX39" s="155"/>
      <c r="BY39" s="155"/>
      <c r="BZ39" s="155"/>
    </row>
    <row r="40" spans="1:78" s="29" customFormat="1" x14ac:dyDescent="0.25">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5"/>
      <c r="BV40" s="155"/>
      <c r="BW40" s="155"/>
      <c r="BX40" s="155"/>
      <c r="BY40" s="155"/>
      <c r="BZ40" s="155"/>
    </row>
    <row r="41" spans="1:78" s="29" customFormat="1" x14ac:dyDescent="0.25">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155"/>
      <c r="BU41" s="155"/>
      <c r="BV41" s="155"/>
      <c r="BW41" s="155"/>
      <c r="BX41" s="155"/>
      <c r="BY41" s="155"/>
      <c r="BZ41" s="155"/>
    </row>
    <row r="42" spans="1:78" s="29" customFormat="1" x14ac:dyDescent="0.25">
      <c r="A42" s="155"/>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row>
    <row r="43" spans="1:78" s="29" customFormat="1" x14ac:dyDescent="0.25">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row>
    <row r="44" spans="1:78" s="29" customFormat="1" x14ac:dyDescent="0.25">
      <c r="A44" s="155"/>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row>
    <row r="45" spans="1:78" s="29" customFormat="1" x14ac:dyDescent="0.25">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55"/>
      <c r="BV45" s="155"/>
      <c r="BW45" s="155"/>
      <c r="BX45" s="155"/>
      <c r="BY45" s="155"/>
      <c r="BZ45" s="155"/>
    </row>
    <row r="46" spans="1:78" s="29" customFormat="1" x14ac:dyDescent="0.25">
      <c r="A46" s="155"/>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c r="BW46" s="155"/>
      <c r="BX46" s="155"/>
      <c r="BY46" s="155"/>
      <c r="BZ46" s="155"/>
    </row>
    <row r="47" spans="1:78" s="29" customFormat="1" x14ac:dyDescent="0.25">
      <c r="A47" s="155"/>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row>
    <row r="48" spans="1:78" s="29" customFormat="1" x14ac:dyDescent="0.25">
      <c r="A48" s="155"/>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55"/>
      <c r="BV48" s="155"/>
      <c r="BW48" s="155"/>
      <c r="BX48" s="155"/>
      <c r="BY48" s="155"/>
      <c r="BZ48" s="155"/>
    </row>
    <row r="49" spans="1:78" s="29" customFormat="1" x14ac:dyDescent="0.25">
      <c r="A49" s="155"/>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55"/>
      <c r="BV49" s="155"/>
      <c r="BW49" s="155"/>
      <c r="BX49" s="155"/>
      <c r="BY49" s="155"/>
      <c r="BZ49" s="155"/>
    </row>
    <row r="50" spans="1:78" s="29" customFormat="1" x14ac:dyDescent="0.25">
      <c r="A50" s="155"/>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row>
    <row r="51" spans="1:78" s="29" customFormat="1" x14ac:dyDescent="0.25">
      <c r="A51" s="155"/>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c r="BY51" s="155"/>
      <c r="BZ51" s="155"/>
    </row>
    <row r="52" spans="1:78" s="29" customFormat="1" x14ac:dyDescent="0.25">
      <c r="A52" s="155"/>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5"/>
      <c r="BR52" s="155"/>
      <c r="BS52" s="155"/>
      <c r="BT52" s="155"/>
      <c r="BU52" s="155"/>
      <c r="BV52" s="155"/>
      <c r="BW52" s="155"/>
      <c r="BX52" s="155"/>
      <c r="BY52" s="155"/>
      <c r="BZ52" s="155"/>
    </row>
    <row r="53" spans="1:78" s="29" customFormat="1" x14ac:dyDescent="0.25">
      <c r="A53" s="15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5"/>
      <c r="BR53" s="155"/>
      <c r="BS53" s="155"/>
      <c r="BT53" s="155"/>
      <c r="BU53" s="155"/>
      <c r="BV53" s="155"/>
      <c r="BW53" s="155"/>
      <c r="BX53" s="155"/>
      <c r="BY53" s="155"/>
      <c r="BZ53" s="155"/>
    </row>
    <row r="54" spans="1:78" s="29" customFormat="1" x14ac:dyDescent="0.25">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55"/>
      <c r="BV54" s="155"/>
      <c r="BW54" s="155"/>
      <c r="BX54" s="155"/>
      <c r="BY54" s="155"/>
      <c r="BZ54" s="155"/>
    </row>
    <row r="55" spans="1:78" s="29" customFormat="1" x14ac:dyDescent="0.25">
      <c r="A55" s="155"/>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55"/>
      <c r="BV55" s="155"/>
      <c r="BW55" s="155"/>
      <c r="BX55" s="155"/>
      <c r="BY55" s="155"/>
      <c r="BZ55" s="155"/>
    </row>
    <row r="56" spans="1:78" s="29" customFormat="1" x14ac:dyDescent="0.25">
      <c r="A56" s="155"/>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155"/>
      <c r="BY56" s="155"/>
      <c r="BZ56" s="155"/>
    </row>
    <row r="57" spans="1:78" s="29" customFormat="1" x14ac:dyDescent="0.25">
      <c r="A57" s="155"/>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5"/>
      <c r="BR57" s="155"/>
      <c r="BS57" s="155"/>
      <c r="BT57" s="155"/>
      <c r="BU57" s="155"/>
      <c r="BV57" s="155"/>
      <c r="BW57" s="155"/>
      <c r="BX57" s="155"/>
      <c r="BY57" s="155"/>
      <c r="BZ57" s="155"/>
    </row>
    <row r="58" spans="1:78" s="29" customFormat="1" x14ac:dyDescent="0.25">
      <c r="A58" s="15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5"/>
      <c r="BR58" s="155"/>
      <c r="BS58" s="155"/>
      <c r="BT58" s="155"/>
      <c r="BU58" s="155"/>
      <c r="BV58" s="155"/>
      <c r="BW58" s="155"/>
      <c r="BX58" s="155"/>
      <c r="BY58" s="155"/>
      <c r="BZ58" s="155"/>
    </row>
    <row r="59" spans="1:78" s="29" customFormat="1" x14ac:dyDescent="0.25">
      <c r="A59" s="155"/>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row>
    <row r="60" spans="1:78" s="29" customFormat="1" x14ac:dyDescent="0.25">
      <c r="A60" s="15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c r="BQ60" s="155"/>
      <c r="BR60" s="155"/>
      <c r="BS60" s="155"/>
      <c r="BT60" s="155"/>
      <c r="BU60" s="155"/>
      <c r="BV60" s="155"/>
      <c r="BW60" s="155"/>
      <c r="BX60" s="155"/>
      <c r="BY60" s="155"/>
      <c r="BZ60" s="155"/>
    </row>
    <row r="61" spans="1:78" s="29" customFormat="1" x14ac:dyDescent="0.25">
      <c r="A61" s="15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5"/>
      <c r="BF61" s="155"/>
      <c r="BG61" s="155"/>
      <c r="BH61" s="155"/>
      <c r="BI61" s="155"/>
      <c r="BJ61" s="155"/>
      <c r="BK61" s="155"/>
      <c r="BL61" s="155"/>
      <c r="BM61" s="155"/>
      <c r="BN61" s="155"/>
      <c r="BO61" s="155"/>
      <c r="BP61" s="155"/>
      <c r="BQ61" s="155"/>
      <c r="BR61" s="155"/>
      <c r="BS61" s="155"/>
      <c r="BT61" s="155"/>
      <c r="BU61" s="155"/>
      <c r="BV61" s="155"/>
      <c r="BW61" s="155"/>
      <c r="BX61" s="155"/>
      <c r="BY61" s="155"/>
      <c r="BZ61" s="155"/>
    </row>
    <row r="62" spans="1:78" s="29" customFormat="1" x14ac:dyDescent="0.25">
      <c r="A62" s="155"/>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5"/>
      <c r="BR62" s="155"/>
      <c r="BS62" s="155"/>
      <c r="BT62" s="155"/>
      <c r="BU62" s="155"/>
      <c r="BV62" s="155"/>
      <c r="BW62" s="155"/>
      <c r="BX62" s="155"/>
      <c r="BY62" s="155"/>
      <c r="BZ62" s="155"/>
    </row>
    <row r="63" spans="1:78" s="29" customFormat="1" x14ac:dyDescent="0.25">
      <c r="A63" s="155"/>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c r="BQ63" s="155"/>
      <c r="BR63" s="155"/>
      <c r="BS63" s="155"/>
      <c r="BT63" s="155"/>
      <c r="BU63" s="155"/>
      <c r="BV63" s="155"/>
      <c r="BW63" s="155"/>
      <c r="BX63" s="155"/>
      <c r="BY63" s="155"/>
      <c r="BZ63" s="155"/>
    </row>
    <row r="64" spans="1:78" s="29" customFormat="1" x14ac:dyDescent="0.25">
      <c r="A64" s="155"/>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c r="BY64" s="155"/>
      <c r="BZ64" s="155"/>
    </row>
    <row r="65" spans="1:78" s="29" customFormat="1" x14ac:dyDescent="0.25">
      <c r="A65" s="155"/>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5"/>
      <c r="BR65" s="155"/>
      <c r="BS65" s="155"/>
      <c r="BT65" s="155"/>
      <c r="BU65" s="155"/>
      <c r="BV65" s="155"/>
      <c r="BW65" s="155"/>
      <c r="BX65" s="155"/>
      <c r="BY65" s="155"/>
      <c r="BZ65" s="155"/>
    </row>
    <row r="66" spans="1:78" s="29" customFormat="1" x14ac:dyDescent="0.25">
      <c r="A66" s="15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c r="BQ66" s="155"/>
      <c r="BR66" s="155"/>
      <c r="BS66" s="155"/>
      <c r="BT66" s="155"/>
      <c r="BU66" s="155"/>
      <c r="BV66" s="155"/>
      <c r="BW66" s="155"/>
      <c r="BX66" s="155"/>
      <c r="BY66" s="155"/>
      <c r="BZ66" s="155"/>
    </row>
    <row r="67" spans="1:78" s="29" customFormat="1" x14ac:dyDescent="0.25">
      <c r="A67" s="155"/>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5"/>
      <c r="BZ67" s="155"/>
    </row>
    <row r="68" spans="1:78" s="29" customFormat="1" x14ac:dyDescent="0.25">
      <c r="A68" s="155"/>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c r="BX68" s="155"/>
      <c r="BY68" s="155"/>
      <c r="BZ68" s="155"/>
    </row>
    <row r="69" spans="1:78" s="29" customFormat="1" x14ac:dyDescent="0.25">
      <c r="A69" s="155"/>
      <c r="B69" s="15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5"/>
      <c r="BR69" s="155"/>
      <c r="BS69" s="155"/>
      <c r="BT69" s="155"/>
      <c r="BU69" s="155"/>
      <c r="BV69" s="155"/>
      <c r="BW69" s="155"/>
      <c r="BX69" s="155"/>
      <c r="BY69" s="155"/>
      <c r="BZ69" s="155"/>
    </row>
    <row r="70" spans="1:78" s="29" customFormat="1" x14ac:dyDescent="0.25">
      <c r="A70" s="155"/>
      <c r="B70" s="15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5"/>
      <c r="BR70" s="155"/>
      <c r="BS70" s="155"/>
      <c r="BT70" s="155"/>
      <c r="BU70" s="155"/>
      <c r="BV70" s="155"/>
      <c r="BW70" s="155"/>
      <c r="BX70" s="155"/>
      <c r="BY70" s="155"/>
      <c r="BZ70" s="155"/>
    </row>
    <row r="71" spans="1:78" s="29" customFormat="1" x14ac:dyDescent="0.25">
      <c r="A71" s="155"/>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c r="AZ71" s="155"/>
      <c r="BA71" s="155"/>
      <c r="BB71" s="155"/>
      <c r="BC71" s="155"/>
      <c r="BD71" s="155"/>
      <c r="BE71" s="155"/>
      <c r="BF71" s="155"/>
      <c r="BG71" s="155"/>
      <c r="BH71" s="155"/>
      <c r="BI71" s="155"/>
      <c r="BJ71" s="155"/>
      <c r="BK71" s="155"/>
      <c r="BL71" s="155"/>
      <c r="BM71" s="155"/>
      <c r="BN71" s="155"/>
      <c r="BO71" s="155"/>
      <c r="BP71" s="155"/>
      <c r="BQ71" s="155"/>
      <c r="BR71" s="155"/>
      <c r="BS71" s="155"/>
      <c r="BT71" s="155"/>
      <c r="BU71" s="155"/>
      <c r="BV71" s="155"/>
      <c r="BW71" s="155"/>
      <c r="BX71" s="155"/>
      <c r="BY71" s="155"/>
      <c r="BZ71" s="155"/>
    </row>
    <row r="72" spans="1:78" s="29" customFormat="1" x14ac:dyDescent="0.25">
      <c r="A72" s="155"/>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c r="BC72" s="155"/>
      <c r="BD72" s="155"/>
      <c r="BE72" s="155"/>
      <c r="BF72" s="155"/>
      <c r="BG72" s="155"/>
      <c r="BH72" s="155"/>
      <c r="BI72" s="155"/>
      <c r="BJ72" s="155"/>
      <c r="BK72" s="155"/>
      <c r="BL72" s="155"/>
      <c r="BM72" s="155"/>
      <c r="BN72" s="155"/>
      <c r="BO72" s="155"/>
      <c r="BP72" s="155"/>
      <c r="BQ72" s="155"/>
      <c r="BR72" s="155"/>
      <c r="BS72" s="155"/>
      <c r="BT72" s="155"/>
      <c r="BU72" s="155"/>
      <c r="BV72" s="155"/>
      <c r="BW72" s="155"/>
      <c r="BX72" s="155"/>
      <c r="BY72" s="155"/>
      <c r="BZ72" s="155"/>
    </row>
    <row r="73" spans="1:78" s="29" customFormat="1" x14ac:dyDescent="0.25">
      <c r="A73" s="155"/>
      <c r="B73" s="155"/>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G73" s="155"/>
      <c r="BH73" s="155"/>
      <c r="BI73" s="155"/>
      <c r="BJ73" s="155"/>
      <c r="BK73" s="155"/>
      <c r="BL73" s="155"/>
      <c r="BM73" s="155"/>
      <c r="BN73" s="155"/>
      <c r="BO73" s="155"/>
      <c r="BP73" s="155"/>
      <c r="BQ73" s="155"/>
      <c r="BR73" s="155"/>
      <c r="BS73" s="155"/>
      <c r="BT73" s="155"/>
      <c r="BU73" s="155"/>
      <c r="BV73" s="155"/>
      <c r="BW73" s="155"/>
      <c r="BX73" s="155"/>
      <c r="BY73" s="155"/>
      <c r="BZ73" s="155"/>
    </row>
    <row r="74" spans="1:78" s="29" customFormat="1" x14ac:dyDescent="0.25">
      <c r="A74" s="155"/>
      <c r="B74" s="155"/>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5"/>
      <c r="BP74" s="155"/>
      <c r="BQ74" s="155"/>
      <c r="BR74" s="155"/>
      <c r="BS74" s="155"/>
      <c r="BT74" s="155"/>
      <c r="BU74" s="155"/>
      <c r="BV74" s="155"/>
      <c r="BW74" s="155"/>
      <c r="BX74" s="155"/>
      <c r="BY74" s="155"/>
      <c r="BZ74" s="155"/>
    </row>
    <row r="75" spans="1:78" s="29" customFormat="1" x14ac:dyDescent="0.25">
      <c r="A75" s="155"/>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55"/>
      <c r="AI75" s="155"/>
      <c r="AJ75" s="155"/>
      <c r="AK75" s="155"/>
      <c r="AL75" s="155"/>
      <c r="AM75" s="155"/>
      <c r="AN75" s="155"/>
      <c r="AO75" s="155"/>
      <c r="AP75" s="155"/>
      <c r="AQ75" s="155"/>
      <c r="AR75" s="155"/>
      <c r="AS75" s="155"/>
      <c r="AT75" s="155"/>
      <c r="AU75" s="155"/>
      <c r="AV75" s="155"/>
      <c r="AW75" s="155"/>
      <c r="AX75" s="155"/>
      <c r="AY75" s="155"/>
      <c r="AZ75" s="155"/>
      <c r="BA75" s="155"/>
      <c r="BB75" s="155"/>
      <c r="BC75" s="155"/>
      <c r="BD75" s="155"/>
      <c r="BE75" s="155"/>
      <c r="BF75" s="155"/>
      <c r="BG75" s="155"/>
      <c r="BH75" s="155"/>
      <c r="BI75" s="155"/>
      <c r="BJ75" s="155"/>
      <c r="BK75" s="155"/>
      <c r="BL75" s="155"/>
      <c r="BM75" s="155"/>
      <c r="BN75" s="155"/>
      <c r="BO75" s="155"/>
      <c r="BP75" s="155"/>
      <c r="BQ75" s="155"/>
      <c r="BR75" s="155"/>
      <c r="BS75" s="155"/>
      <c r="BT75" s="155"/>
      <c r="BU75" s="155"/>
      <c r="BV75" s="155"/>
      <c r="BW75" s="155"/>
      <c r="BX75" s="155"/>
      <c r="BY75" s="155"/>
      <c r="BZ75" s="155"/>
    </row>
    <row r="76" spans="1:78" s="29" customFormat="1" x14ac:dyDescent="0.25">
      <c r="A76" s="155"/>
      <c r="B76" s="155"/>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5"/>
      <c r="BQ76" s="155"/>
      <c r="BR76" s="155"/>
      <c r="BS76" s="155"/>
      <c r="BT76" s="155"/>
      <c r="BU76" s="155"/>
      <c r="BV76" s="155"/>
      <c r="BW76" s="155"/>
      <c r="BX76" s="155"/>
      <c r="BY76" s="155"/>
      <c r="BZ76" s="155"/>
    </row>
    <row r="77" spans="1:78" s="29" customFormat="1" x14ac:dyDescent="0.25">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5"/>
      <c r="BQ77" s="155"/>
      <c r="BR77" s="155"/>
      <c r="BS77" s="155"/>
      <c r="BT77" s="155"/>
      <c r="BU77" s="155"/>
      <c r="BV77" s="155"/>
      <c r="BW77" s="155"/>
      <c r="BX77" s="155"/>
      <c r="BY77" s="155"/>
      <c r="BZ77" s="155"/>
    </row>
    <row r="78" spans="1:78" s="29" customFormat="1" x14ac:dyDescent="0.25">
      <c r="A78" s="155"/>
      <c r="B78" s="155"/>
      <c r="C78" s="155"/>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c r="BG78" s="155"/>
      <c r="BH78" s="155"/>
      <c r="BI78" s="155"/>
      <c r="BJ78" s="155"/>
      <c r="BK78" s="155"/>
      <c r="BL78" s="155"/>
      <c r="BM78" s="155"/>
      <c r="BN78" s="155"/>
      <c r="BO78" s="155"/>
      <c r="BP78" s="155"/>
      <c r="BQ78" s="155"/>
      <c r="BR78" s="155"/>
      <c r="BS78" s="155"/>
      <c r="BT78" s="155"/>
      <c r="BU78" s="155"/>
      <c r="BV78" s="155"/>
      <c r="BW78" s="155"/>
      <c r="BX78" s="155"/>
      <c r="BY78" s="155"/>
      <c r="BZ78" s="155"/>
    </row>
    <row r="79" spans="1:78" s="29" customFormat="1" x14ac:dyDescent="0.25">
      <c r="A79" s="155"/>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5"/>
      <c r="BQ79" s="155"/>
      <c r="BR79" s="155"/>
      <c r="BS79" s="155"/>
      <c r="BT79" s="155"/>
      <c r="BU79" s="155"/>
      <c r="BV79" s="155"/>
      <c r="BW79" s="155"/>
      <c r="BX79" s="155"/>
      <c r="BY79" s="155"/>
      <c r="BZ79" s="155"/>
    </row>
    <row r="80" spans="1:78" s="29" customFormat="1" x14ac:dyDescent="0.25">
      <c r="A80" s="155"/>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row>
    <row r="81" spans="1:78" s="29" customFormat="1" x14ac:dyDescent="0.25">
      <c r="A81" s="155"/>
      <c r="B81" s="155"/>
      <c r="C81" s="155"/>
      <c r="D81" s="155"/>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5"/>
      <c r="BE81" s="155"/>
      <c r="BF81" s="155"/>
      <c r="BG81" s="155"/>
      <c r="BH81" s="155"/>
      <c r="BI81" s="155"/>
      <c r="BJ81" s="155"/>
      <c r="BK81" s="155"/>
      <c r="BL81" s="155"/>
      <c r="BM81" s="155"/>
      <c r="BN81" s="155"/>
      <c r="BO81" s="155"/>
      <c r="BP81" s="155"/>
      <c r="BQ81" s="155"/>
      <c r="BR81" s="155"/>
      <c r="BS81" s="155"/>
      <c r="BT81" s="155"/>
      <c r="BU81" s="155"/>
      <c r="BV81" s="155"/>
      <c r="BW81" s="155"/>
      <c r="BX81" s="155"/>
      <c r="BY81" s="155"/>
      <c r="BZ81" s="155"/>
    </row>
    <row r="82" spans="1:78" s="29" customFormat="1" x14ac:dyDescent="0.25">
      <c r="A82" s="155"/>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c r="BG82" s="155"/>
      <c r="BH82" s="155"/>
      <c r="BI82" s="155"/>
      <c r="BJ82" s="155"/>
      <c r="BK82" s="155"/>
      <c r="BL82" s="155"/>
      <c r="BM82" s="155"/>
      <c r="BN82" s="155"/>
      <c r="BO82" s="155"/>
      <c r="BP82" s="155"/>
      <c r="BQ82" s="155"/>
      <c r="BR82" s="155"/>
      <c r="BS82" s="155"/>
      <c r="BT82" s="155"/>
      <c r="BU82" s="155"/>
      <c r="BV82" s="155"/>
      <c r="BW82" s="155"/>
      <c r="BX82" s="155"/>
      <c r="BY82" s="155"/>
      <c r="BZ82" s="155"/>
    </row>
    <row r="83" spans="1:78" s="29" customFormat="1" x14ac:dyDescent="0.25">
      <c r="A83" s="155"/>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c r="BG83" s="155"/>
      <c r="BH83" s="155"/>
      <c r="BI83" s="155"/>
      <c r="BJ83" s="155"/>
      <c r="BK83" s="155"/>
      <c r="BL83" s="155"/>
      <c r="BM83" s="155"/>
      <c r="BN83" s="155"/>
      <c r="BO83" s="155"/>
      <c r="BP83" s="155"/>
      <c r="BQ83" s="155"/>
      <c r="BR83" s="155"/>
      <c r="BS83" s="155"/>
      <c r="BT83" s="155"/>
      <c r="BU83" s="155"/>
      <c r="BV83" s="155"/>
      <c r="BW83" s="155"/>
      <c r="BX83" s="155"/>
      <c r="BY83" s="155"/>
      <c r="BZ83" s="155"/>
    </row>
    <row r="84" spans="1:78" s="29" customFormat="1" x14ac:dyDescent="0.25">
      <c r="A84" s="155"/>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55"/>
      <c r="BE84" s="155"/>
      <c r="BF84" s="155"/>
      <c r="BG84" s="155"/>
      <c r="BH84" s="155"/>
      <c r="BI84" s="155"/>
      <c r="BJ84" s="155"/>
      <c r="BK84" s="155"/>
      <c r="BL84" s="155"/>
      <c r="BM84" s="155"/>
      <c r="BN84" s="155"/>
      <c r="BO84" s="155"/>
      <c r="BP84" s="155"/>
      <c r="BQ84" s="155"/>
      <c r="BR84" s="155"/>
      <c r="BS84" s="155"/>
      <c r="BT84" s="155"/>
      <c r="BU84" s="155"/>
      <c r="BV84" s="155"/>
      <c r="BW84" s="155"/>
      <c r="BX84" s="155"/>
      <c r="BY84" s="155"/>
      <c r="BZ84" s="155"/>
    </row>
    <row r="85" spans="1:78" s="29" customFormat="1" x14ac:dyDescent="0.25">
      <c r="A85" s="155"/>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55"/>
      <c r="BJ85" s="155"/>
      <c r="BK85" s="155"/>
      <c r="BL85" s="155"/>
      <c r="BM85" s="155"/>
      <c r="BN85" s="155"/>
      <c r="BO85" s="155"/>
      <c r="BP85" s="155"/>
      <c r="BQ85" s="155"/>
      <c r="BR85" s="155"/>
      <c r="BS85" s="155"/>
      <c r="BT85" s="155"/>
      <c r="BU85" s="155"/>
      <c r="BV85" s="155"/>
      <c r="BW85" s="155"/>
      <c r="BX85" s="155"/>
      <c r="BY85" s="155"/>
      <c r="BZ85" s="155"/>
    </row>
    <row r="86" spans="1:78" s="29" customFormat="1" x14ac:dyDescent="0.25">
      <c r="A86" s="155"/>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5"/>
      <c r="BR86" s="155"/>
      <c r="BS86" s="155"/>
      <c r="BT86" s="155"/>
      <c r="BU86" s="155"/>
      <c r="BV86" s="155"/>
      <c r="BW86" s="155"/>
      <c r="BX86" s="155"/>
      <c r="BY86" s="155"/>
      <c r="BZ86" s="155"/>
    </row>
    <row r="87" spans="1:78" s="29" customFormat="1" x14ac:dyDescent="0.25">
      <c r="A87" s="155"/>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5"/>
      <c r="BR87" s="155"/>
      <c r="BS87" s="155"/>
      <c r="BT87" s="155"/>
      <c r="BU87" s="155"/>
      <c r="BV87" s="155"/>
      <c r="BW87" s="155"/>
      <c r="BX87" s="155"/>
      <c r="BY87" s="155"/>
      <c r="BZ87" s="155"/>
    </row>
    <row r="88" spans="1:78" s="29" customFormat="1" x14ac:dyDescent="0.25">
      <c r="A88" s="155"/>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55"/>
      <c r="BT88" s="155"/>
      <c r="BU88" s="155"/>
      <c r="BV88" s="155"/>
      <c r="BW88" s="155"/>
      <c r="BX88" s="155"/>
      <c r="BY88" s="155"/>
      <c r="BZ88" s="155"/>
    </row>
    <row r="89" spans="1:78" s="29" customFormat="1" x14ac:dyDescent="0.25">
      <c r="A89" s="155"/>
      <c r="B89" s="155"/>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5"/>
      <c r="BM89" s="155"/>
      <c r="BN89" s="155"/>
      <c r="BO89" s="155"/>
      <c r="BP89" s="155"/>
      <c r="BQ89" s="155"/>
      <c r="BR89" s="155"/>
      <c r="BS89" s="155"/>
      <c r="BT89" s="155"/>
      <c r="BU89" s="155"/>
      <c r="BV89" s="155"/>
      <c r="BW89" s="155"/>
      <c r="BX89" s="155"/>
      <c r="BY89" s="155"/>
      <c r="BZ89" s="155"/>
    </row>
    <row r="90" spans="1:78" s="29" customFormat="1" x14ac:dyDescent="0.25">
      <c r="A90" s="155"/>
      <c r="B90" s="155"/>
      <c r="C90" s="155"/>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c r="BP90" s="155"/>
      <c r="BQ90" s="155"/>
      <c r="BR90" s="155"/>
      <c r="BS90" s="155"/>
      <c r="BT90" s="155"/>
      <c r="BU90" s="155"/>
      <c r="BV90" s="155"/>
      <c r="BW90" s="155"/>
      <c r="BX90" s="155"/>
      <c r="BY90" s="155"/>
      <c r="BZ90" s="155"/>
    </row>
    <row r="91" spans="1:78" s="29" customFormat="1" x14ac:dyDescent="0.25">
      <c r="A91" s="155"/>
      <c r="B91" s="155"/>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55"/>
      <c r="BJ91" s="155"/>
      <c r="BK91" s="155"/>
      <c r="BL91" s="155"/>
      <c r="BM91" s="155"/>
      <c r="BN91" s="155"/>
      <c r="BO91" s="155"/>
      <c r="BP91" s="155"/>
      <c r="BQ91" s="155"/>
      <c r="BR91" s="155"/>
      <c r="BS91" s="155"/>
      <c r="BT91" s="155"/>
      <c r="BU91" s="155"/>
      <c r="BV91" s="155"/>
      <c r="BW91" s="155"/>
      <c r="BX91" s="155"/>
      <c r="BY91" s="155"/>
      <c r="BZ91" s="155"/>
    </row>
    <row r="92" spans="1:78" s="29" customFormat="1" x14ac:dyDescent="0.25">
      <c r="A92" s="155"/>
      <c r="B92" s="155"/>
      <c r="C92" s="155"/>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5"/>
      <c r="BM92" s="155"/>
      <c r="BN92" s="155"/>
      <c r="BO92" s="155"/>
      <c r="BP92" s="155"/>
      <c r="BQ92" s="155"/>
      <c r="BR92" s="155"/>
      <c r="BS92" s="155"/>
      <c r="BT92" s="155"/>
      <c r="BU92" s="155"/>
      <c r="BV92" s="155"/>
      <c r="BW92" s="155"/>
      <c r="BX92" s="155"/>
      <c r="BY92" s="155"/>
      <c r="BZ92" s="155"/>
    </row>
    <row r="93" spans="1:78" s="29" customFormat="1" x14ac:dyDescent="0.25">
      <c r="A93" s="155"/>
      <c r="B93" s="155"/>
      <c r="C93" s="155"/>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55"/>
      <c r="BJ93" s="155"/>
      <c r="BK93" s="155"/>
      <c r="BL93" s="155"/>
      <c r="BM93" s="155"/>
      <c r="BN93" s="155"/>
      <c r="BO93" s="155"/>
      <c r="BP93" s="155"/>
      <c r="BQ93" s="155"/>
      <c r="BR93" s="155"/>
      <c r="BS93" s="155"/>
      <c r="BT93" s="155"/>
      <c r="BU93" s="155"/>
      <c r="BV93" s="155"/>
      <c r="BW93" s="155"/>
      <c r="BX93" s="155"/>
      <c r="BY93" s="155"/>
      <c r="BZ93" s="155"/>
    </row>
    <row r="94" spans="1:78" s="29" customFormat="1" x14ac:dyDescent="0.25">
      <c r="A94" s="155"/>
      <c r="B94" s="155"/>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55"/>
      <c r="AM94" s="155"/>
      <c r="AN94" s="155"/>
      <c r="AO94" s="155"/>
      <c r="AP94" s="155"/>
      <c r="AQ94" s="155"/>
      <c r="AR94" s="155"/>
      <c r="AS94" s="155"/>
      <c r="AT94" s="155"/>
      <c r="AU94" s="155"/>
      <c r="AV94" s="155"/>
      <c r="AW94" s="155"/>
      <c r="AX94" s="155"/>
      <c r="AY94" s="155"/>
      <c r="AZ94" s="155"/>
      <c r="BA94" s="155"/>
      <c r="BB94" s="155"/>
      <c r="BC94" s="155"/>
      <c r="BD94" s="155"/>
      <c r="BE94" s="155"/>
      <c r="BF94" s="155"/>
      <c r="BG94" s="155"/>
      <c r="BH94" s="155"/>
      <c r="BI94" s="155"/>
      <c r="BJ94" s="155"/>
      <c r="BK94" s="155"/>
      <c r="BL94" s="155"/>
      <c r="BM94" s="155"/>
      <c r="BN94" s="155"/>
      <c r="BO94" s="155"/>
      <c r="BP94" s="155"/>
      <c r="BQ94" s="155"/>
      <c r="BR94" s="155"/>
      <c r="BS94" s="155"/>
      <c r="BT94" s="155"/>
      <c r="BU94" s="155"/>
      <c r="BV94" s="155"/>
      <c r="BW94" s="155"/>
      <c r="BX94" s="155"/>
      <c r="BY94" s="155"/>
      <c r="BZ94" s="155"/>
    </row>
    <row r="95" spans="1:78" s="29" customFormat="1" x14ac:dyDescent="0.25">
      <c r="A95" s="155"/>
      <c r="B95" s="155"/>
      <c r="C95" s="155"/>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155"/>
      <c r="AZ95" s="155"/>
      <c r="BA95" s="155"/>
      <c r="BB95" s="155"/>
      <c r="BC95" s="155"/>
      <c r="BD95" s="155"/>
      <c r="BE95" s="155"/>
      <c r="BF95" s="155"/>
      <c r="BG95" s="155"/>
      <c r="BH95" s="155"/>
      <c r="BI95" s="155"/>
      <c r="BJ95" s="155"/>
      <c r="BK95" s="155"/>
      <c r="BL95" s="155"/>
      <c r="BM95" s="155"/>
      <c r="BN95" s="155"/>
      <c r="BO95" s="155"/>
      <c r="BP95" s="155"/>
      <c r="BQ95" s="155"/>
      <c r="BR95" s="155"/>
      <c r="BS95" s="155"/>
      <c r="BT95" s="155"/>
      <c r="BU95" s="155"/>
      <c r="BV95" s="155"/>
      <c r="BW95" s="155"/>
      <c r="BX95" s="155"/>
      <c r="BY95" s="155"/>
      <c r="BZ95" s="155"/>
    </row>
    <row r="96" spans="1:78" s="29" customFormat="1" x14ac:dyDescent="0.25">
      <c r="A96" s="155"/>
      <c r="B96" s="155"/>
      <c r="C96" s="155"/>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c r="AJ96" s="155"/>
      <c r="AK96" s="155"/>
      <c r="AL96" s="155"/>
      <c r="AM96" s="155"/>
      <c r="AN96" s="155"/>
      <c r="AO96" s="155"/>
      <c r="AP96" s="155"/>
      <c r="AQ96" s="155"/>
      <c r="AR96" s="155"/>
      <c r="AS96" s="155"/>
      <c r="AT96" s="155"/>
      <c r="AU96" s="155"/>
      <c r="AV96" s="155"/>
      <c r="AW96" s="155"/>
      <c r="AX96" s="155"/>
      <c r="AY96" s="155"/>
      <c r="AZ96" s="155"/>
      <c r="BA96" s="155"/>
      <c r="BB96" s="155"/>
      <c r="BC96" s="155"/>
      <c r="BD96" s="155"/>
      <c r="BE96" s="155"/>
      <c r="BF96" s="155"/>
      <c r="BG96" s="155"/>
      <c r="BH96" s="155"/>
      <c r="BI96" s="155"/>
      <c r="BJ96" s="155"/>
      <c r="BK96" s="155"/>
      <c r="BL96" s="155"/>
      <c r="BM96" s="155"/>
      <c r="BN96" s="155"/>
      <c r="BO96" s="155"/>
      <c r="BP96" s="155"/>
      <c r="BQ96" s="155"/>
      <c r="BR96" s="155"/>
      <c r="BS96" s="155"/>
      <c r="BT96" s="155"/>
      <c r="BU96" s="155"/>
      <c r="BV96" s="155"/>
      <c r="BW96" s="155"/>
      <c r="BX96" s="155"/>
      <c r="BY96" s="155"/>
      <c r="BZ96" s="155"/>
    </row>
    <row r="97" spans="1:78" s="29" customFormat="1" x14ac:dyDescent="0.25">
      <c r="A97" s="155"/>
      <c r="B97" s="155"/>
      <c r="C97" s="155"/>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c r="AG97" s="155"/>
      <c r="AH97" s="155"/>
      <c r="AI97" s="155"/>
      <c r="AJ97" s="155"/>
      <c r="AK97" s="155"/>
      <c r="AL97" s="155"/>
      <c r="AM97" s="155"/>
      <c r="AN97" s="155"/>
      <c r="AO97" s="155"/>
      <c r="AP97" s="155"/>
      <c r="AQ97" s="155"/>
      <c r="AR97" s="155"/>
      <c r="AS97" s="155"/>
      <c r="AT97" s="155"/>
      <c r="AU97" s="155"/>
      <c r="AV97" s="155"/>
      <c r="AW97" s="155"/>
      <c r="AX97" s="155"/>
      <c r="AY97" s="155"/>
      <c r="AZ97" s="155"/>
      <c r="BA97" s="155"/>
      <c r="BB97" s="155"/>
      <c r="BC97" s="155"/>
      <c r="BD97" s="155"/>
      <c r="BE97" s="155"/>
      <c r="BF97" s="155"/>
      <c r="BG97" s="155"/>
      <c r="BH97" s="155"/>
      <c r="BI97" s="155"/>
      <c r="BJ97" s="155"/>
      <c r="BK97" s="155"/>
      <c r="BL97" s="155"/>
      <c r="BM97" s="155"/>
      <c r="BN97" s="155"/>
      <c r="BO97" s="155"/>
      <c r="BP97" s="155"/>
      <c r="BQ97" s="155"/>
      <c r="BR97" s="155"/>
      <c r="BS97" s="155"/>
      <c r="BT97" s="155"/>
      <c r="BU97" s="155"/>
      <c r="BV97" s="155"/>
      <c r="BW97" s="155"/>
      <c r="BX97" s="155"/>
      <c r="BY97" s="155"/>
      <c r="BZ97" s="155"/>
    </row>
    <row r="98" spans="1:78" s="29" customFormat="1" x14ac:dyDescent="0.25">
      <c r="A98" s="155"/>
      <c r="B98" s="155"/>
      <c r="C98" s="155"/>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5"/>
      <c r="AZ98" s="155"/>
      <c r="BA98" s="155"/>
      <c r="BB98" s="155"/>
      <c r="BC98" s="155"/>
      <c r="BD98" s="155"/>
      <c r="BE98" s="155"/>
      <c r="BF98" s="155"/>
      <c r="BG98" s="155"/>
      <c r="BH98" s="155"/>
      <c r="BI98" s="155"/>
      <c r="BJ98" s="155"/>
      <c r="BK98" s="155"/>
      <c r="BL98" s="155"/>
      <c r="BM98" s="155"/>
      <c r="BN98" s="155"/>
      <c r="BO98" s="155"/>
      <c r="BP98" s="155"/>
      <c r="BQ98" s="155"/>
      <c r="BR98" s="155"/>
      <c r="BS98" s="155"/>
      <c r="BT98" s="155"/>
      <c r="BU98" s="155"/>
      <c r="BV98" s="155"/>
      <c r="BW98" s="155"/>
      <c r="BX98" s="155"/>
      <c r="BY98" s="155"/>
      <c r="BZ98" s="155"/>
    </row>
    <row r="99" spans="1:78" s="29" customFormat="1" x14ac:dyDescent="0.25">
      <c r="A99" s="155"/>
      <c r="B99" s="155"/>
      <c r="C99" s="155"/>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5"/>
      <c r="BE99" s="155"/>
      <c r="BF99" s="155"/>
      <c r="BG99" s="155"/>
      <c r="BH99" s="155"/>
      <c r="BI99" s="155"/>
      <c r="BJ99" s="155"/>
      <c r="BK99" s="155"/>
      <c r="BL99" s="155"/>
      <c r="BM99" s="155"/>
      <c r="BN99" s="155"/>
      <c r="BO99" s="155"/>
      <c r="BP99" s="155"/>
      <c r="BQ99" s="155"/>
      <c r="BR99" s="155"/>
      <c r="BS99" s="155"/>
      <c r="BT99" s="155"/>
      <c r="BU99" s="155"/>
      <c r="BV99" s="155"/>
      <c r="BW99" s="155"/>
      <c r="BX99" s="155"/>
      <c r="BY99" s="155"/>
      <c r="BZ99" s="155"/>
    </row>
    <row r="100" spans="1:78" s="29" customFormat="1" x14ac:dyDescent="0.25">
      <c r="A100" s="155"/>
      <c r="B100" s="155"/>
      <c r="C100" s="155"/>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155"/>
      <c r="AY100" s="155"/>
      <c r="AZ100" s="155"/>
      <c r="BA100" s="155"/>
      <c r="BB100" s="155"/>
      <c r="BC100" s="155"/>
      <c r="BD100" s="155"/>
      <c r="BE100" s="155"/>
      <c r="BF100" s="155"/>
      <c r="BG100" s="155"/>
      <c r="BH100" s="155"/>
      <c r="BI100" s="155"/>
      <c r="BJ100" s="155"/>
      <c r="BK100" s="155"/>
      <c r="BL100" s="155"/>
      <c r="BM100" s="155"/>
      <c r="BN100" s="155"/>
      <c r="BO100" s="155"/>
      <c r="BP100" s="155"/>
      <c r="BQ100" s="155"/>
      <c r="BR100" s="155"/>
      <c r="BS100" s="155"/>
      <c r="BT100" s="155"/>
      <c r="BU100" s="155"/>
      <c r="BV100" s="155"/>
      <c r="BW100" s="155"/>
      <c r="BX100" s="155"/>
      <c r="BY100" s="155"/>
      <c r="BZ100" s="155"/>
    </row>
    <row r="101" spans="1:78" s="29" customFormat="1" x14ac:dyDescent="0.25">
      <c r="A101" s="155"/>
      <c r="B101" s="155"/>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55"/>
      <c r="BI101" s="155"/>
      <c r="BJ101" s="155"/>
      <c r="BK101" s="155"/>
      <c r="BL101" s="155"/>
      <c r="BM101" s="155"/>
      <c r="BN101" s="155"/>
      <c r="BO101" s="155"/>
      <c r="BP101" s="155"/>
      <c r="BQ101" s="155"/>
      <c r="BR101" s="155"/>
      <c r="BS101" s="155"/>
      <c r="BT101" s="155"/>
      <c r="BU101" s="155"/>
      <c r="BV101" s="155"/>
      <c r="BW101" s="155"/>
      <c r="BX101" s="155"/>
      <c r="BY101" s="155"/>
      <c r="BZ101" s="155"/>
    </row>
    <row r="102" spans="1:78" s="29" customFormat="1" x14ac:dyDescent="0.25">
      <c r="A102" s="155"/>
      <c r="B102" s="155"/>
      <c r="C102" s="155"/>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c r="BP102" s="155"/>
      <c r="BQ102" s="155"/>
      <c r="BR102" s="155"/>
      <c r="BS102" s="155"/>
      <c r="BT102" s="155"/>
      <c r="BU102" s="155"/>
      <c r="BV102" s="155"/>
      <c r="BW102" s="155"/>
      <c r="BX102" s="155"/>
      <c r="BY102" s="155"/>
      <c r="BZ102" s="155"/>
    </row>
    <row r="103" spans="1:78" s="29" customFormat="1" x14ac:dyDescent="0.25">
      <c r="A103" s="155"/>
      <c r="B103" s="155"/>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c r="BG103" s="155"/>
      <c r="BH103" s="155"/>
      <c r="BI103" s="155"/>
      <c r="BJ103" s="155"/>
      <c r="BK103" s="155"/>
      <c r="BL103" s="155"/>
      <c r="BM103" s="155"/>
      <c r="BN103" s="155"/>
      <c r="BO103" s="155"/>
      <c r="BP103" s="155"/>
      <c r="BQ103" s="155"/>
      <c r="BR103" s="155"/>
      <c r="BS103" s="155"/>
      <c r="BT103" s="155"/>
      <c r="BU103" s="155"/>
      <c r="BV103" s="155"/>
      <c r="BW103" s="155"/>
      <c r="BX103" s="155"/>
      <c r="BY103" s="155"/>
      <c r="BZ103" s="155"/>
    </row>
    <row r="104" spans="1:78" s="29" customFormat="1" x14ac:dyDescent="0.25">
      <c r="A104" s="155"/>
      <c r="B104" s="155"/>
      <c r="C104" s="155"/>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5"/>
      <c r="BE104" s="155"/>
      <c r="BF104" s="155"/>
      <c r="BG104" s="155"/>
      <c r="BH104" s="155"/>
      <c r="BI104" s="155"/>
      <c r="BJ104" s="155"/>
      <c r="BK104" s="155"/>
      <c r="BL104" s="155"/>
      <c r="BM104" s="155"/>
      <c r="BN104" s="155"/>
      <c r="BO104" s="155"/>
      <c r="BP104" s="155"/>
      <c r="BQ104" s="155"/>
      <c r="BR104" s="155"/>
      <c r="BS104" s="155"/>
      <c r="BT104" s="155"/>
      <c r="BU104" s="155"/>
      <c r="BV104" s="155"/>
      <c r="BW104" s="155"/>
      <c r="BX104" s="155"/>
      <c r="BY104" s="155"/>
      <c r="BZ104" s="155"/>
    </row>
    <row r="105" spans="1:78" s="29" customFormat="1" x14ac:dyDescent="0.25">
      <c r="A105" s="155"/>
      <c r="B105" s="155"/>
      <c r="C105" s="155"/>
      <c r="D105" s="155"/>
      <c r="E105" s="155"/>
      <c r="F105" s="155"/>
      <c r="G105" s="155"/>
      <c r="H105" s="155"/>
      <c r="I105" s="155"/>
      <c r="J105" s="155"/>
      <c r="K105" s="155"/>
      <c r="L105" s="155"/>
      <c r="M105" s="155"/>
      <c r="N105" s="155"/>
      <c r="O105" s="155"/>
      <c r="P105" s="155"/>
      <c r="Q105" s="155"/>
      <c r="R105" s="155"/>
      <c r="S105" s="155"/>
      <c r="T105" s="155"/>
      <c r="U105" s="155"/>
      <c r="V105" s="155"/>
      <c r="W105" s="155"/>
      <c r="X105" s="155"/>
      <c r="Y105" s="155"/>
      <c r="Z105" s="155"/>
      <c r="AA105" s="155"/>
      <c r="AB105" s="155"/>
      <c r="AC105" s="155"/>
      <c r="AD105" s="155"/>
      <c r="AE105" s="155"/>
      <c r="AF105" s="155"/>
      <c r="AG105" s="155"/>
      <c r="AH105" s="155"/>
      <c r="AI105" s="155"/>
      <c r="AJ105" s="155"/>
      <c r="AK105" s="155"/>
      <c r="AL105" s="155"/>
      <c r="AM105" s="155"/>
      <c r="AN105" s="155"/>
      <c r="AO105" s="155"/>
      <c r="AP105" s="155"/>
      <c r="AQ105" s="155"/>
      <c r="AR105" s="155"/>
      <c r="AS105" s="155"/>
      <c r="AT105" s="155"/>
      <c r="AU105" s="155"/>
      <c r="AV105" s="155"/>
      <c r="AW105" s="155"/>
      <c r="AX105" s="155"/>
      <c r="AY105" s="155"/>
      <c r="AZ105" s="155"/>
      <c r="BA105" s="155"/>
      <c r="BB105" s="155"/>
      <c r="BC105" s="155"/>
      <c r="BD105" s="155"/>
      <c r="BE105" s="155"/>
      <c r="BF105" s="155"/>
      <c r="BG105" s="155"/>
      <c r="BH105" s="155"/>
      <c r="BI105" s="155"/>
      <c r="BJ105" s="155"/>
      <c r="BK105" s="155"/>
      <c r="BL105" s="155"/>
      <c r="BM105" s="155"/>
      <c r="BN105" s="155"/>
      <c r="BO105" s="155"/>
      <c r="BP105" s="155"/>
      <c r="BQ105" s="155"/>
      <c r="BR105" s="155"/>
      <c r="BS105" s="155"/>
      <c r="BT105" s="155"/>
      <c r="BU105" s="155"/>
      <c r="BV105" s="155"/>
      <c r="BW105" s="155"/>
      <c r="BX105" s="155"/>
      <c r="BY105" s="155"/>
      <c r="BZ105" s="155"/>
    </row>
    <row r="106" spans="1:78" s="29" customFormat="1" x14ac:dyDescent="0.25">
      <c r="A106" s="155"/>
      <c r="B106" s="155"/>
      <c r="C106" s="155"/>
      <c r="D106" s="155"/>
      <c r="E106" s="155"/>
      <c r="F106" s="155"/>
      <c r="G106" s="155"/>
      <c r="H106" s="155"/>
      <c r="I106" s="155"/>
      <c r="J106" s="155"/>
      <c r="K106" s="155"/>
      <c r="L106" s="155"/>
      <c r="M106" s="155"/>
      <c r="N106" s="155"/>
      <c r="O106" s="155"/>
      <c r="P106" s="155"/>
      <c r="Q106" s="155"/>
      <c r="R106" s="155"/>
      <c r="S106" s="155"/>
      <c r="T106" s="155"/>
      <c r="U106" s="155"/>
      <c r="V106" s="155"/>
      <c r="W106" s="155"/>
      <c r="X106" s="155"/>
      <c r="Y106" s="155"/>
      <c r="Z106" s="155"/>
      <c r="AA106" s="155"/>
      <c r="AB106" s="155"/>
      <c r="AC106" s="155"/>
      <c r="AD106" s="155"/>
      <c r="AE106" s="155"/>
      <c r="AF106" s="155"/>
      <c r="AG106" s="155"/>
      <c r="AH106" s="155"/>
      <c r="AI106" s="155"/>
      <c r="AJ106" s="155"/>
      <c r="AK106" s="155"/>
      <c r="AL106" s="155"/>
      <c r="AM106" s="155"/>
      <c r="AN106" s="155"/>
      <c r="AO106" s="155"/>
      <c r="AP106" s="155"/>
      <c r="AQ106" s="155"/>
      <c r="AR106" s="155"/>
      <c r="AS106" s="155"/>
      <c r="AT106" s="155"/>
      <c r="AU106" s="155"/>
      <c r="AV106" s="155"/>
      <c r="AW106" s="155"/>
      <c r="AX106" s="155"/>
      <c r="AY106" s="155"/>
      <c r="AZ106" s="155"/>
      <c r="BA106" s="155"/>
      <c r="BB106" s="155"/>
      <c r="BC106" s="155"/>
      <c r="BD106" s="155"/>
      <c r="BE106" s="155"/>
      <c r="BF106" s="155"/>
      <c r="BG106" s="155"/>
      <c r="BH106" s="155"/>
      <c r="BI106" s="155"/>
      <c r="BJ106" s="155"/>
      <c r="BK106" s="155"/>
      <c r="BL106" s="155"/>
      <c r="BM106" s="155"/>
      <c r="BN106" s="155"/>
      <c r="BO106" s="155"/>
      <c r="BP106" s="155"/>
      <c r="BQ106" s="155"/>
      <c r="BR106" s="155"/>
      <c r="BS106" s="155"/>
      <c r="BT106" s="155"/>
      <c r="BU106" s="155"/>
      <c r="BV106" s="155"/>
      <c r="BW106" s="155"/>
      <c r="BX106" s="155"/>
      <c r="BY106" s="155"/>
      <c r="BZ106" s="155"/>
    </row>
    <row r="107" spans="1:78" s="29" customFormat="1" x14ac:dyDescent="0.25">
      <c r="A107" s="155"/>
      <c r="B107" s="155"/>
      <c r="C107" s="155"/>
      <c r="D107" s="155"/>
      <c r="E107" s="155"/>
      <c r="F107" s="155"/>
      <c r="G107" s="155"/>
      <c r="H107" s="155"/>
      <c r="I107" s="155"/>
      <c r="J107" s="155"/>
      <c r="K107" s="155"/>
      <c r="L107" s="155"/>
      <c r="M107" s="155"/>
      <c r="N107" s="155"/>
      <c r="O107" s="155"/>
      <c r="P107" s="155"/>
      <c r="Q107" s="155"/>
      <c r="R107" s="155"/>
      <c r="S107" s="155"/>
      <c r="T107" s="155"/>
      <c r="U107" s="155"/>
      <c r="V107" s="155"/>
      <c r="W107" s="155"/>
      <c r="X107" s="155"/>
      <c r="Y107" s="155"/>
      <c r="Z107" s="155"/>
      <c r="AA107" s="155"/>
      <c r="AB107" s="155"/>
      <c r="AC107" s="155"/>
      <c r="AD107" s="155"/>
      <c r="AE107" s="155"/>
      <c r="AF107" s="155"/>
      <c r="AG107" s="155"/>
      <c r="AH107" s="155"/>
      <c r="AI107" s="155"/>
      <c r="AJ107" s="155"/>
      <c r="AK107" s="155"/>
      <c r="AL107" s="155"/>
      <c r="AM107" s="155"/>
      <c r="AN107" s="155"/>
      <c r="AO107" s="155"/>
      <c r="AP107" s="155"/>
      <c r="AQ107" s="155"/>
      <c r="AR107" s="155"/>
      <c r="AS107" s="155"/>
      <c r="AT107" s="155"/>
      <c r="AU107" s="155"/>
      <c r="AV107" s="155"/>
      <c r="AW107" s="155"/>
      <c r="AX107" s="155"/>
      <c r="AY107" s="155"/>
      <c r="AZ107" s="155"/>
      <c r="BA107" s="155"/>
      <c r="BB107" s="155"/>
      <c r="BC107" s="155"/>
      <c r="BD107" s="155"/>
      <c r="BE107" s="155"/>
      <c r="BF107" s="155"/>
      <c r="BG107" s="155"/>
      <c r="BH107" s="155"/>
      <c r="BI107" s="155"/>
      <c r="BJ107" s="155"/>
      <c r="BK107" s="155"/>
      <c r="BL107" s="155"/>
      <c r="BM107" s="155"/>
      <c r="BN107" s="155"/>
      <c r="BO107" s="155"/>
      <c r="BP107" s="155"/>
      <c r="BQ107" s="155"/>
      <c r="BR107" s="155"/>
      <c r="BS107" s="155"/>
      <c r="BT107" s="155"/>
      <c r="BU107" s="155"/>
      <c r="BV107" s="155"/>
      <c r="BW107" s="155"/>
      <c r="BX107" s="155"/>
      <c r="BY107" s="155"/>
      <c r="BZ107" s="155"/>
    </row>
    <row r="108" spans="1:78" s="29" customFormat="1" x14ac:dyDescent="0.25">
      <c r="A108" s="155"/>
      <c r="B108" s="155"/>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55"/>
      <c r="AS108" s="155"/>
      <c r="AT108" s="155"/>
      <c r="AU108" s="155"/>
      <c r="AV108" s="155"/>
      <c r="AW108" s="155"/>
      <c r="AX108" s="155"/>
      <c r="AY108" s="155"/>
      <c r="AZ108" s="155"/>
      <c r="BA108" s="155"/>
      <c r="BB108" s="155"/>
      <c r="BC108" s="155"/>
      <c r="BD108" s="155"/>
      <c r="BE108" s="155"/>
      <c r="BF108" s="155"/>
      <c r="BG108" s="155"/>
      <c r="BH108" s="155"/>
      <c r="BI108" s="155"/>
      <c r="BJ108" s="155"/>
      <c r="BK108" s="155"/>
      <c r="BL108" s="155"/>
      <c r="BM108" s="155"/>
      <c r="BN108" s="155"/>
      <c r="BO108" s="155"/>
      <c r="BP108" s="155"/>
      <c r="BQ108" s="155"/>
      <c r="BR108" s="155"/>
      <c r="BS108" s="155"/>
      <c r="BT108" s="155"/>
      <c r="BU108" s="155"/>
      <c r="BV108" s="155"/>
      <c r="BW108" s="155"/>
      <c r="BX108" s="155"/>
      <c r="BY108" s="155"/>
      <c r="BZ108" s="155"/>
    </row>
    <row r="109" spans="1:78" s="29" customFormat="1" x14ac:dyDescent="0.25">
      <c r="A109" s="155"/>
      <c r="B109" s="155"/>
      <c r="C109" s="155"/>
      <c r="D109" s="155"/>
      <c r="E109" s="155"/>
      <c r="F109" s="155"/>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c r="AM109" s="155"/>
      <c r="AN109" s="155"/>
      <c r="AO109" s="155"/>
      <c r="AP109" s="155"/>
      <c r="AQ109" s="155"/>
      <c r="AR109" s="155"/>
      <c r="AS109" s="155"/>
      <c r="AT109" s="155"/>
      <c r="AU109" s="155"/>
      <c r="AV109" s="155"/>
      <c r="AW109" s="155"/>
      <c r="AX109" s="155"/>
      <c r="AY109" s="155"/>
      <c r="AZ109" s="155"/>
      <c r="BA109" s="155"/>
      <c r="BB109" s="155"/>
      <c r="BC109" s="155"/>
      <c r="BD109" s="155"/>
      <c r="BE109" s="155"/>
      <c r="BF109" s="155"/>
      <c r="BG109" s="155"/>
      <c r="BH109" s="155"/>
      <c r="BI109" s="155"/>
      <c r="BJ109" s="155"/>
      <c r="BK109" s="155"/>
      <c r="BL109" s="155"/>
      <c r="BM109" s="155"/>
      <c r="BN109" s="155"/>
      <c r="BO109" s="155"/>
      <c r="BP109" s="155"/>
      <c r="BQ109" s="155"/>
      <c r="BR109" s="155"/>
      <c r="BS109" s="155"/>
      <c r="BT109" s="155"/>
      <c r="BU109" s="155"/>
      <c r="BV109" s="155"/>
      <c r="BW109" s="155"/>
      <c r="BX109" s="155"/>
      <c r="BY109" s="155"/>
      <c r="BZ109" s="155"/>
    </row>
    <row r="110" spans="1:78" s="29" customFormat="1" x14ac:dyDescent="0.25">
      <c r="A110" s="155"/>
      <c r="B110" s="155"/>
      <c r="C110" s="155"/>
      <c r="D110" s="155"/>
      <c r="E110" s="155"/>
      <c r="F110" s="155"/>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J110" s="155"/>
      <c r="AK110" s="155"/>
      <c r="AL110" s="155"/>
      <c r="AM110" s="155"/>
      <c r="AN110" s="155"/>
      <c r="AO110" s="155"/>
      <c r="AP110" s="155"/>
      <c r="AQ110" s="155"/>
      <c r="AR110" s="155"/>
      <c r="AS110" s="155"/>
      <c r="AT110" s="155"/>
      <c r="AU110" s="155"/>
      <c r="AV110" s="155"/>
      <c r="AW110" s="155"/>
      <c r="AX110" s="155"/>
      <c r="AY110" s="155"/>
      <c r="AZ110" s="155"/>
      <c r="BA110" s="155"/>
      <c r="BB110" s="155"/>
      <c r="BC110" s="155"/>
      <c r="BD110" s="155"/>
      <c r="BE110" s="155"/>
      <c r="BF110" s="155"/>
      <c r="BG110" s="155"/>
      <c r="BH110" s="155"/>
      <c r="BI110" s="155"/>
      <c r="BJ110" s="155"/>
      <c r="BK110" s="155"/>
      <c r="BL110" s="155"/>
      <c r="BM110" s="155"/>
      <c r="BN110" s="155"/>
      <c r="BO110" s="155"/>
      <c r="BP110" s="155"/>
      <c r="BQ110" s="155"/>
      <c r="BR110" s="155"/>
      <c r="BS110" s="155"/>
      <c r="BT110" s="155"/>
      <c r="BU110" s="155"/>
      <c r="BV110" s="155"/>
      <c r="BW110" s="155"/>
      <c r="BX110" s="155"/>
      <c r="BY110" s="155"/>
      <c r="BZ110" s="155"/>
    </row>
    <row r="111" spans="1:78" s="29" customFormat="1" x14ac:dyDescent="0.25">
      <c r="A111" s="155"/>
      <c r="B111" s="155"/>
      <c r="C111" s="155"/>
      <c r="D111" s="155"/>
      <c r="E111" s="155"/>
      <c r="F111" s="155"/>
      <c r="G111" s="155"/>
      <c r="H111" s="155"/>
      <c r="I111" s="155"/>
      <c r="J111" s="155"/>
      <c r="K111" s="155"/>
      <c r="L111" s="155"/>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5"/>
      <c r="BD111" s="155"/>
      <c r="BE111" s="155"/>
      <c r="BF111" s="155"/>
      <c r="BG111" s="155"/>
      <c r="BH111" s="155"/>
      <c r="BI111" s="155"/>
      <c r="BJ111" s="155"/>
      <c r="BK111" s="155"/>
      <c r="BL111" s="155"/>
      <c r="BM111" s="155"/>
      <c r="BN111" s="155"/>
      <c r="BO111" s="155"/>
      <c r="BP111" s="155"/>
      <c r="BQ111" s="155"/>
      <c r="BR111" s="155"/>
      <c r="BS111" s="155"/>
      <c r="BT111" s="155"/>
      <c r="BU111" s="155"/>
      <c r="BV111" s="155"/>
      <c r="BW111" s="155"/>
      <c r="BX111" s="155"/>
      <c r="BY111" s="155"/>
      <c r="BZ111" s="155"/>
    </row>
    <row r="112" spans="1:78" s="29" customFormat="1" x14ac:dyDescent="0.25">
      <c r="A112" s="155"/>
      <c r="B112" s="155"/>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c r="AZ112" s="155"/>
      <c r="BA112" s="155"/>
      <c r="BB112" s="155"/>
      <c r="BC112" s="155"/>
      <c r="BD112" s="155"/>
      <c r="BE112" s="155"/>
      <c r="BF112" s="155"/>
      <c r="BG112" s="155"/>
      <c r="BH112" s="155"/>
      <c r="BI112" s="155"/>
      <c r="BJ112" s="155"/>
      <c r="BK112" s="155"/>
      <c r="BL112" s="155"/>
      <c r="BM112" s="155"/>
      <c r="BN112" s="155"/>
      <c r="BO112" s="155"/>
      <c r="BP112" s="155"/>
      <c r="BQ112" s="155"/>
      <c r="BR112" s="155"/>
      <c r="BS112" s="155"/>
      <c r="BT112" s="155"/>
      <c r="BU112" s="155"/>
      <c r="BV112" s="155"/>
      <c r="BW112" s="155"/>
      <c r="BX112" s="155"/>
      <c r="BY112" s="155"/>
      <c r="BZ112" s="155"/>
    </row>
    <row r="113" spans="1:78" s="29" customFormat="1" x14ac:dyDescent="0.25">
      <c r="A113" s="155"/>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155"/>
      <c r="BA113" s="155"/>
      <c r="BB113" s="155"/>
      <c r="BC113" s="155"/>
      <c r="BD113" s="155"/>
      <c r="BE113" s="155"/>
      <c r="BF113" s="155"/>
      <c r="BG113" s="155"/>
      <c r="BH113" s="155"/>
      <c r="BI113" s="155"/>
      <c r="BJ113" s="155"/>
      <c r="BK113" s="155"/>
      <c r="BL113" s="155"/>
      <c r="BM113" s="155"/>
      <c r="BN113" s="155"/>
      <c r="BO113" s="155"/>
      <c r="BP113" s="155"/>
      <c r="BQ113" s="155"/>
      <c r="BR113" s="155"/>
      <c r="BS113" s="155"/>
      <c r="BT113" s="155"/>
      <c r="BU113" s="155"/>
      <c r="BV113" s="155"/>
      <c r="BW113" s="155"/>
      <c r="BX113" s="155"/>
      <c r="BY113" s="155"/>
      <c r="BZ113" s="155"/>
    </row>
    <row r="114" spans="1:78" s="29" customFormat="1" x14ac:dyDescent="0.25">
      <c r="A114" s="155"/>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5"/>
      <c r="AP114" s="155"/>
      <c r="AQ114" s="155"/>
      <c r="AR114" s="155"/>
      <c r="AS114" s="155"/>
      <c r="AT114" s="155"/>
      <c r="AU114" s="155"/>
      <c r="AV114" s="155"/>
      <c r="AW114" s="155"/>
      <c r="AX114" s="155"/>
      <c r="AY114" s="155"/>
      <c r="AZ114" s="155"/>
      <c r="BA114" s="155"/>
      <c r="BB114" s="155"/>
      <c r="BC114" s="155"/>
      <c r="BD114" s="155"/>
      <c r="BE114" s="155"/>
      <c r="BF114" s="155"/>
      <c r="BG114" s="155"/>
      <c r="BH114" s="155"/>
      <c r="BI114" s="155"/>
      <c r="BJ114" s="155"/>
      <c r="BK114" s="155"/>
      <c r="BL114" s="155"/>
      <c r="BM114" s="155"/>
      <c r="BN114" s="155"/>
      <c r="BO114" s="155"/>
      <c r="BP114" s="155"/>
      <c r="BQ114" s="155"/>
      <c r="BR114" s="155"/>
      <c r="BS114" s="155"/>
      <c r="BT114" s="155"/>
      <c r="BU114" s="155"/>
      <c r="BV114" s="155"/>
      <c r="BW114" s="155"/>
      <c r="BX114" s="155"/>
      <c r="BY114" s="155"/>
      <c r="BZ114" s="155"/>
    </row>
    <row r="115" spans="1:78" s="29" customFormat="1" x14ac:dyDescent="0.25">
      <c r="A115" s="155"/>
      <c r="B115" s="155"/>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155"/>
      <c r="AV115" s="155"/>
      <c r="AW115" s="155"/>
      <c r="AX115" s="155"/>
      <c r="AY115" s="155"/>
      <c r="AZ115" s="155"/>
      <c r="BA115" s="155"/>
      <c r="BB115" s="155"/>
      <c r="BC115" s="155"/>
      <c r="BD115" s="155"/>
      <c r="BE115" s="155"/>
      <c r="BF115" s="155"/>
      <c r="BG115" s="155"/>
      <c r="BH115" s="155"/>
      <c r="BI115" s="155"/>
      <c r="BJ115" s="155"/>
      <c r="BK115" s="155"/>
      <c r="BL115" s="155"/>
      <c r="BM115" s="155"/>
      <c r="BN115" s="155"/>
      <c r="BO115" s="155"/>
      <c r="BP115" s="155"/>
      <c r="BQ115" s="155"/>
      <c r="BR115" s="155"/>
      <c r="BS115" s="155"/>
      <c r="BT115" s="155"/>
      <c r="BU115" s="155"/>
      <c r="BV115" s="155"/>
      <c r="BW115" s="155"/>
      <c r="BX115" s="155"/>
      <c r="BY115" s="155"/>
      <c r="BZ115" s="155"/>
    </row>
    <row r="116" spans="1:78" s="29" customFormat="1" x14ac:dyDescent="0.25">
      <c r="A116" s="155"/>
      <c r="B116" s="155"/>
      <c r="C116" s="155"/>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55"/>
      <c r="AS116" s="155"/>
      <c r="AT116" s="155"/>
      <c r="AU116" s="155"/>
      <c r="AV116" s="155"/>
      <c r="AW116" s="155"/>
      <c r="AX116" s="155"/>
      <c r="AY116" s="155"/>
      <c r="AZ116" s="155"/>
      <c r="BA116" s="155"/>
      <c r="BB116" s="155"/>
      <c r="BC116" s="155"/>
      <c r="BD116" s="155"/>
      <c r="BE116" s="155"/>
      <c r="BF116" s="155"/>
      <c r="BG116" s="155"/>
      <c r="BH116" s="155"/>
      <c r="BI116" s="155"/>
      <c r="BJ116" s="155"/>
      <c r="BK116" s="155"/>
      <c r="BL116" s="155"/>
      <c r="BM116" s="155"/>
      <c r="BN116" s="155"/>
      <c r="BO116" s="155"/>
      <c r="BP116" s="155"/>
      <c r="BQ116" s="155"/>
      <c r="BR116" s="155"/>
      <c r="BS116" s="155"/>
      <c r="BT116" s="155"/>
      <c r="BU116" s="155"/>
      <c r="BV116" s="155"/>
      <c r="BW116" s="155"/>
      <c r="BX116" s="155"/>
      <c r="BY116" s="155"/>
      <c r="BZ116" s="155"/>
    </row>
    <row r="117" spans="1:78" s="29" customFormat="1" x14ac:dyDescent="0.25">
      <c r="A117" s="155"/>
      <c r="B117" s="155"/>
      <c r="C117" s="155"/>
      <c r="D117" s="155"/>
      <c r="E117" s="155"/>
      <c r="F117" s="155"/>
      <c r="G117" s="155"/>
      <c r="H117" s="155"/>
      <c r="I117" s="15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55"/>
      <c r="AI117" s="155"/>
      <c r="AJ117" s="155"/>
      <c r="AK117" s="155"/>
      <c r="AL117" s="155"/>
      <c r="AM117" s="155"/>
      <c r="AN117" s="155"/>
      <c r="AO117" s="155"/>
      <c r="AP117" s="155"/>
      <c r="AQ117" s="155"/>
      <c r="AR117" s="155"/>
      <c r="AS117" s="155"/>
      <c r="AT117" s="155"/>
      <c r="AU117" s="155"/>
      <c r="AV117" s="155"/>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c r="BQ117" s="155"/>
      <c r="BR117" s="155"/>
      <c r="BS117" s="155"/>
      <c r="BT117" s="155"/>
      <c r="BU117" s="155"/>
      <c r="BV117" s="155"/>
      <c r="BW117" s="155"/>
      <c r="BX117" s="155"/>
      <c r="BY117" s="155"/>
      <c r="BZ117" s="155"/>
    </row>
    <row r="118" spans="1:78" s="29" customFormat="1" x14ac:dyDescent="0.25">
      <c r="A118" s="155"/>
      <c r="B118" s="155"/>
      <c r="C118" s="155"/>
      <c r="D118" s="155"/>
      <c r="E118" s="155"/>
      <c r="F118" s="155"/>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c r="AJ118" s="155"/>
      <c r="AK118" s="155"/>
      <c r="AL118" s="155"/>
      <c r="AM118" s="155"/>
      <c r="AN118" s="155"/>
      <c r="AO118" s="155"/>
      <c r="AP118" s="155"/>
      <c r="AQ118" s="155"/>
      <c r="AR118" s="155"/>
      <c r="AS118" s="155"/>
      <c r="AT118" s="155"/>
      <c r="AU118" s="155"/>
      <c r="AV118" s="155"/>
      <c r="AW118" s="155"/>
      <c r="AX118" s="155"/>
      <c r="AY118" s="155"/>
      <c r="AZ118" s="155"/>
      <c r="BA118" s="155"/>
      <c r="BB118" s="155"/>
      <c r="BC118" s="155"/>
      <c r="BD118" s="155"/>
      <c r="BE118" s="155"/>
      <c r="BF118" s="155"/>
      <c r="BG118" s="155"/>
      <c r="BH118" s="155"/>
      <c r="BI118" s="155"/>
      <c r="BJ118" s="155"/>
      <c r="BK118" s="155"/>
      <c r="BL118" s="155"/>
      <c r="BM118" s="155"/>
      <c r="BN118" s="155"/>
      <c r="BO118" s="155"/>
      <c r="BP118" s="155"/>
      <c r="BQ118" s="155"/>
      <c r="BR118" s="155"/>
      <c r="BS118" s="155"/>
      <c r="BT118" s="155"/>
      <c r="BU118" s="155"/>
      <c r="BV118" s="155"/>
      <c r="BW118" s="155"/>
      <c r="BX118" s="155"/>
      <c r="BY118" s="155"/>
      <c r="BZ118" s="155"/>
    </row>
    <row r="119" spans="1:78" s="29" customFormat="1" x14ac:dyDescent="0.25">
      <c r="A119" s="155"/>
      <c r="B119" s="155"/>
      <c r="C119" s="155"/>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155"/>
      <c r="AV119" s="155"/>
      <c r="AW119" s="155"/>
      <c r="AX119" s="155"/>
      <c r="AY119" s="155"/>
      <c r="AZ119" s="155"/>
      <c r="BA119" s="155"/>
      <c r="BB119" s="155"/>
      <c r="BC119" s="155"/>
      <c r="BD119" s="155"/>
      <c r="BE119" s="155"/>
      <c r="BF119" s="155"/>
      <c r="BG119" s="155"/>
      <c r="BH119" s="155"/>
      <c r="BI119" s="155"/>
      <c r="BJ119" s="155"/>
      <c r="BK119" s="155"/>
      <c r="BL119" s="155"/>
      <c r="BM119" s="155"/>
      <c r="BN119" s="155"/>
      <c r="BO119" s="155"/>
      <c r="BP119" s="155"/>
      <c r="BQ119" s="155"/>
      <c r="BR119" s="155"/>
      <c r="BS119" s="155"/>
      <c r="BT119" s="155"/>
      <c r="BU119" s="155"/>
      <c r="BV119" s="155"/>
      <c r="BW119" s="155"/>
      <c r="BX119" s="155"/>
      <c r="BY119" s="155"/>
      <c r="BZ119" s="155"/>
    </row>
    <row r="120" spans="1:78" s="29" customFormat="1" x14ac:dyDescent="0.25">
      <c r="A120" s="155"/>
      <c r="B120" s="155"/>
      <c r="C120" s="155"/>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5"/>
      <c r="AJ120" s="155"/>
      <c r="AK120" s="155"/>
      <c r="AL120" s="155"/>
      <c r="AM120" s="155"/>
      <c r="AN120" s="155"/>
      <c r="AO120" s="155"/>
      <c r="AP120" s="155"/>
      <c r="AQ120" s="155"/>
      <c r="AR120" s="155"/>
      <c r="AS120" s="155"/>
      <c r="AT120" s="155"/>
      <c r="AU120" s="155"/>
      <c r="AV120" s="155"/>
      <c r="AW120" s="155"/>
      <c r="AX120" s="155"/>
      <c r="AY120" s="155"/>
      <c r="AZ120" s="155"/>
      <c r="BA120" s="155"/>
      <c r="BB120" s="155"/>
      <c r="BC120" s="155"/>
      <c r="BD120" s="155"/>
      <c r="BE120" s="155"/>
      <c r="BF120" s="155"/>
      <c r="BG120" s="155"/>
      <c r="BH120" s="155"/>
      <c r="BI120" s="155"/>
      <c r="BJ120" s="155"/>
      <c r="BK120" s="155"/>
      <c r="BL120" s="155"/>
      <c r="BM120" s="155"/>
      <c r="BN120" s="155"/>
      <c r="BO120" s="155"/>
      <c r="BP120" s="155"/>
      <c r="BQ120" s="155"/>
      <c r="BR120" s="155"/>
      <c r="BS120" s="155"/>
      <c r="BT120" s="155"/>
      <c r="BU120" s="155"/>
      <c r="BV120" s="155"/>
      <c r="BW120" s="155"/>
      <c r="BX120" s="155"/>
      <c r="BY120" s="155"/>
      <c r="BZ120" s="155"/>
    </row>
    <row r="121" spans="1:78" s="29" customFormat="1" x14ac:dyDescent="0.25">
      <c r="A121" s="155"/>
      <c r="B121" s="155"/>
      <c r="C121" s="155"/>
      <c r="D121" s="155"/>
      <c r="E121" s="155"/>
      <c r="F121" s="155"/>
      <c r="G121" s="155"/>
      <c r="H121" s="155"/>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c r="AJ121" s="155"/>
      <c r="AK121" s="155"/>
      <c r="AL121" s="155"/>
      <c r="AM121" s="155"/>
      <c r="AN121" s="155"/>
      <c r="AO121" s="155"/>
      <c r="AP121" s="155"/>
      <c r="AQ121" s="155"/>
      <c r="AR121" s="155"/>
      <c r="AS121" s="155"/>
      <c r="AT121" s="155"/>
      <c r="AU121" s="155"/>
      <c r="AV121" s="155"/>
      <c r="AW121" s="155"/>
      <c r="AX121" s="155"/>
      <c r="AY121" s="155"/>
      <c r="AZ121" s="155"/>
      <c r="BA121" s="155"/>
      <c r="BB121" s="155"/>
      <c r="BC121" s="155"/>
      <c r="BD121" s="155"/>
      <c r="BE121" s="155"/>
      <c r="BF121" s="155"/>
      <c r="BG121" s="155"/>
      <c r="BH121" s="155"/>
      <c r="BI121" s="155"/>
      <c r="BJ121" s="155"/>
      <c r="BK121" s="155"/>
      <c r="BL121" s="155"/>
      <c r="BM121" s="155"/>
      <c r="BN121" s="155"/>
      <c r="BO121" s="155"/>
      <c r="BP121" s="155"/>
      <c r="BQ121" s="155"/>
      <c r="BR121" s="155"/>
      <c r="BS121" s="155"/>
      <c r="BT121" s="155"/>
      <c r="BU121" s="155"/>
      <c r="BV121" s="155"/>
      <c r="BW121" s="155"/>
      <c r="BX121" s="155"/>
      <c r="BY121" s="155"/>
      <c r="BZ121" s="155"/>
    </row>
    <row r="122" spans="1:78" s="29" customFormat="1" x14ac:dyDescent="0.25">
      <c r="A122" s="155"/>
      <c r="B122" s="155"/>
      <c r="C122" s="155"/>
      <c r="D122" s="155"/>
      <c r="E122" s="155"/>
      <c r="F122" s="155"/>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5"/>
      <c r="AM122" s="155"/>
      <c r="AN122" s="155"/>
      <c r="AO122" s="155"/>
      <c r="AP122" s="155"/>
      <c r="AQ122" s="155"/>
      <c r="AR122" s="155"/>
      <c r="AS122" s="155"/>
      <c r="AT122" s="155"/>
      <c r="AU122" s="155"/>
      <c r="AV122" s="155"/>
      <c r="AW122" s="155"/>
      <c r="AX122" s="155"/>
      <c r="AY122" s="155"/>
      <c r="AZ122" s="155"/>
      <c r="BA122" s="155"/>
      <c r="BB122" s="155"/>
      <c r="BC122" s="155"/>
      <c r="BD122" s="155"/>
      <c r="BE122" s="155"/>
      <c r="BF122" s="155"/>
      <c r="BG122" s="155"/>
      <c r="BH122" s="155"/>
      <c r="BI122" s="155"/>
      <c r="BJ122" s="155"/>
      <c r="BK122" s="155"/>
      <c r="BL122" s="155"/>
      <c r="BM122" s="155"/>
      <c r="BN122" s="155"/>
      <c r="BO122" s="155"/>
      <c r="BP122" s="155"/>
      <c r="BQ122" s="155"/>
      <c r="BR122" s="155"/>
      <c r="BS122" s="155"/>
      <c r="BT122" s="155"/>
      <c r="BU122" s="155"/>
      <c r="BV122" s="155"/>
      <c r="BW122" s="155"/>
      <c r="BX122" s="155"/>
      <c r="BY122" s="155"/>
      <c r="BZ122" s="155"/>
    </row>
    <row r="123" spans="1:78" s="29" customFormat="1" x14ac:dyDescent="0.25">
      <c r="A123" s="155"/>
      <c r="B123" s="155"/>
      <c r="C123" s="155"/>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155"/>
      <c r="AV123" s="155"/>
      <c r="AW123" s="155"/>
      <c r="AX123" s="155"/>
      <c r="AY123" s="155"/>
      <c r="AZ123" s="155"/>
      <c r="BA123" s="155"/>
      <c r="BB123" s="155"/>
      <c r="BC123" s="155"/>
      <c r="BD123" s="155"/>
      <c r="BE123" s="155"/>
      <c r="BF123" s="155"/>
      <c r="BG123" s="155"/>
      <c r="BH123" s="155"/>
      <c r="BI123" s="155"/>
      <c r="BJ123" s="155"/>
      <c r="BK123" s="155"/>
      <c r="BL123" s="155"/>
      <c r="BM123" s="155"/>
      <c r="BN123" s="155"/>
      <c r="BO123" s="155"/>
      <c r="BP123" s="155"/>
      <c r="BQ123" s="155"/>
      <c r="BR123" s="155"/>
      <c r="BS123" s="155"/>
      <c r="BT123" s="155"/>
      <c r="BU123" s="155"/>
      <c r="BV123" s="155"/>
      <c r="BW123" s="155"/>
      <c r="BX123" s="155"/>
      <c r="BY123" s="155"/>
      <c r="BZ123" s="155"/>
    </row>
    <row r="124" spans="1:78" s="29" customFormat="1" x14ac:dyDescent="0.25">
      <c r="A124" s="155"/>
      <c r="B124" s="155"/>
      <c r="C124" s="155"/>
      <c r="D124" s="155"/>
      <c r="E124" s="155"/>
      <c r="F124" s="155"/>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5"/>
      <c r="AJ124" s="155"/>
      <c r="AK124" s="155"/>
      <c r="AL124" s="155"/>
      <c r="AM124" s="155"/>
      <c r="AN124" s="155"/>
      <c r="AO124" s="155"/>
      <c r="AP124" s="155"/>
      <c r="AQ124" s="155"/>
      <c r="AR124" s="155"/>
      <c r="AS124" s="155"/>
      <c r="AT124" s="155"/>
      <c r="AU124" s="155"/>
      <c r="AV124" s="155"/>
      <c r="AW124" s="155"/>
      <c r="AX124" s="155"/>
      <c r="AY124" s="155"/>
      <c r="AZ124" s="155"/>
      <c r="BA124" s="155"/>
      <c r="BB124" s="155"/>
      <c r="BC124" s="155"/>
      <c r="BD124" s="155"/>
      <c r="BE124" s="155"/>
      <c r="BF124" s="155"/>
      <c r="BG124" s="155"/>
      <c r="BH124" s="155"/>
      <c r="BI124" s="155"/>
      <c r="BJ124" s="155"/>
      <c r="BK124" s="155"/>
      <c r="BL124" s="155"/>
      <c r="BM124" s="155"/>
      <c r="BN124" s="155"/>
      <c r="BO124" s="155"/>
      <c r="BP124" s="155"/>
      <c r="BQ124" s="155"/>
      <c r="BR124" s="155"/>
      <c r="BS124" s="155"/>
      <c r="BT124" s="155"/>
      <c r="BU124" s="155"/>
      <c r="BV124" s="155"/>
      <c r="BW124" s="155"/>
      <c r="BX124" s="155"/>
      <c r="BY124" s="155"/>
      <c r="BZ124" s="155"/>
    </row>
    <row r="125" spans="1:78" s="29" customFormat="1" x14ac:dyDescent="0.25">
      <c r="A125" s="155"/>
      <c r="B125" s="155"/>
      <c r="C125" s="155"/>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c r="AE125" s="155"/>
      <c r="AF125" s="155"/>
      <c r="AG125" s="155"/>
      <c r="AH125" s="155"/>
      <c r="AI125" s="155"/>
      <c r="AJ125" s="155"/>
      <c r="AK125" s="155"/>
      <c r="AL125" s="155"/>
      <c r="AM125" s="155"/>
      <c r="AN125" s="155"/>
      <c r="AO125" s="155"/>
      <c r="AP125" s="155"/>
      <c r="AQ125" s="155"/>
      <c r="AR125" s="155"/>
      <c r="AS125" s="155"/>
      <c r="AT125" s="155"/>
      <c r="AU125" s="155"/>
      <c r="AV125" s="155"/>
      <c r="AW125" s="155"/>
      <c r="AX125" s="155"/>
      <c r="AY125" s="155"/>
      <c r="AZ125" s="155"/>
      <c r="BA125" s="155"/>
      <c r="BB125" s="155"/>
      <c r="BC125" s="155"/>
      <c r="BD125" s="155"/>
      <c r="BE125" s="155"/>
      <c r="BF125" s="155"/>
      <c r="BG125" s="155"/>
      <c r="BH125" s="155"/>
      <c r="BI125" s="155"/>
      <c r="BJ125" s="155"/>
      <c r="BK125" s="155"/>
      <c r="BL125" s="155"/>
      <c r="BM125" s="155"/>
      <c r="BN125" s="155"/>
      <c r="BO125" s="155"/>
      <c r="BP125" s="155"/>
      <c r="BQ125" s="155"/>
      <c r="BR125" s="155"/>
      <c r="BS125" s="155"/>
      <c r="BT125" s="155"/>
      <c r="BU125" s="155"/>
      <c r="BV125" s="155"/>
      <c r="BW125" s="155"/>
      <c r="BX125" s="155"/>
      <c r="BY125" s="155"/>
      <c r="BZ125" s="155"/>
    </row>
    <row r="126" spans="1:78" s="29" customFormat="1" x14ac:dyDescent="0.25">
      <c r="A126" s="155"/>
      <c r="B126" s="155"/>
      <c r="C126" s="155"/>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155"/>
      <c r="AV126" s="155"/>
      <c r="AW126" s="155"/>
      <c r="AX126" s="155"/>
      <c r="AY126" s="155"/>
      <c r="AZ126" s="155"/>
      <c r="BA126" s="155"/>
      <c r="BB126" s="155"/>
      <c r="BC126" s="155"/>
      <c r="BD126" s="155"/>
      <c r="BE126" s="155"/>
      <c r="BF126" s="155"/>
      <c r="BG126" s="155"/>
      <c r="BH126" s="155"/>
      <c r="BI126" s="155"/>
      <c r="BJ126" s="155"/>
      <c r="BK126" s="155"/>
      <c r="BL126" s="155"/>
      <c r="BM126" s="155"/>
      <c r="BN126" s="155"/>
      <c r="BO126" s="155"/>
      <c r="BP126" s="155"/>
      <c r="BQ126" s="155"/>
      <c r="BR126" s="155"/>
      <c r="BS126" s="155"/>
      <c r="BT126" s="155"/>
      <c r="BU126" s="155"/>
      <c r="BV126" s="155"/>
      <c r="BW126" s="155"/>
      <c r="BX126" s="155"/>
      <c r="BY126" s="155"/>
      <c r="BZ126" s="155"/>
    </row>
    <row r="127" spans="1:78" s="29" customFormat="1" x14ac:dyDescent="0.25">
      <c r="A127" s="155"/>
      <c r="B127" s="155"/>
      <c r="C127" s="155"/>
      <c r="D127" s="155"/>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155"/>
      <c r="AP127" s="155"/>
      <c r="AQ127" s="155"/>
      <c r="AR127" s="155"/>
      <c r="AS127" s="155"/>
      <c r="AT127" s="155"/>
      <c r="AU127" s="155"/>
      <c r="AV127" s="155"/>
      <c r="AW127" s="155"/>
      <c r="AX127" s="155"/>
      <c r="AY127" s="155"/>
      <c r="AZ127" s="155"/>
      <c r="BA127" s="155"/>
      <c r="BB127" s="155"/>
      <c r="BC127" s="155"/>
      <c r="BD127" s="155"/>
      <c r="BE127" s="155"/>
      <c r="BF127" s="155"/>
      <c r="BG127" s="155"/>
      <c r="BH127" s="155"/>
      <c r="BI127" s="155"/>
      <c r="BJ127" s="155"/>
      <c r="BK127" s="155"/>
      <c r="BL127" s="155"/>
      <c r="BM127" s="155"/>
      <c r="BN127" s="155"/>
      <c r="BO127" s="155"/>
      <c r="BP127" s="155"/>
      <c r="BQ127" s="155"/>
      <c r="BR127" s="155"/>
      <c r="BS127" s="155"/>
      <c r="BT127" s="155"/>
      <c r="BU127" s="155"/>
      <c r="BV127" s="155"/>
      <c r="BW127" s="155"/>
      <c r="BX127" s="155"/>
      <c r="BY127" s="155"/>
      <c r="BZ127" s="155"/>
    </row>
    <row r="128" spans="1:78" s="29" customFormat="1" x14ac:dyDescent="0.25">
      <c r="A128" s="155"/>
      <c r="B128" s="155"/>
      <c r="C128" s="155"/>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155"/>
      <c r="AZ128" s="155"/>
      <c r="BA128" s="155"/>
      <c r="BB128" s="155"/>
      <c r="BC128" s="155"/>
      <c r="BD128" s="155"/>
      <c r="BE128" s="155"/>
      <c r="BF128" s="155"/>
      <c r="BG128" s="155"/>
      <c r="BH128" s="155"/>
      <c r="BI128" s="155"/>
      <c r="BJ128" s="155"/>
      <c r="BK128" s="155"/>
      <c r="BL128" s="155"/>
      <c r="BM128" s="155"/>
      <c r="BN128" s="155"/>
      <c r="BO128" s="155"/>
      <c r="BP128" s="155"/>
      <c r="BQ128" s="155"/>
      <c r="BR128" s="155"/>
      <c r="BS128" s="155"/>
      <c r="BT128" s="155"/>
      <c r="BU128" s="155"/>
      <c r="BV128" s="155"/>
      <c r="BW128" s="155"/>
      <c r="BX128" s="155"/>
      <c r="BY128" s="155"/>
      <c r="BZ128" s="155"/>
    </row>
    <row r="129" spans="1:78" s="29" customFormat="1" x14ac:dyDescent="0.25">
      <c r="A129" s="155"/>
      <c r="B129" s="155"/>
      <c r="C129" s="155"/>
      <c r="D129" s="155"/>
      <c r="E129" s="155"/>
      <c r="F129" s="155"/>
      <c r="G129" s="155"/>
      <c r="H129" s="155"/>
      <c r="I129" s="155"/>
      <c r="J129" s="155"/>
      <c r="K129" s="155"/>
      <c r="L129" s="155"/>
      <c r="M129" s="155"/>
      <c r="N129" s="155"/>
      <c r="O129" s="155"/>
      <c r="P129" s="155"/>
      <c r="Q129" s="155"/>
      <c r="R129" s="155"/>
      <c r="S129" s="155"/>
      <c r="T129" s="155"/>
      <c r="U129" s="155"/>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155"/>
      <c r="AZ129" s="155"/>
      <c r="BA129" s="155"/>
      <c r="BB129" s="155"/>
      <c r="BC129" s="155"/>
      <c r="BD129" s="155"/>
      <c r="BE129" s="155"/>
      <c r="BF129" s="155"/>
      <c r="BG129" s="155"/>
      <c r="BH129" s="155"/>
      <c r="BI129" s="155"/>
      <c r="BJ129" s="155"/>
      <c r="BK129" s="155"/>
      <c r="BL129" s="155"/>
      <c r="BM129" s="155"/>
      <c r="BN129" s="155"/>
      <c r="BO129" s="155"/>
      <c r="BP129" s="155"/>
      <c r="BQ129" s="155"/>
      <c r="BR129" s="155"/>
      <c r="BS129" s="155"/>
      <c r="BT129" s="155"/>
      <c r="BU129" s="155"/>
      <c r="BV129" s="155"/>
      <c r="BW129" s="155"/>
      <c r="BX129" s="155"/>
      <c r="BY129" s="155"/>
      <c r="BZ129" s="155"/>
    </row>
    <row r="130" spans="1:78" s="29" customFormat="1" x14ac:dyDescent="0.25">
      <c r="A130" s="155"/>
      <c r="B130" s="155"/>
      <c r="C130" s="155"/>
      <c r="D130" s="155"/>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155"/>
      <c r="BE130" s="155"/>
      <c r="BF130" s="155"/>
      <c r="BG130" s="155"/>
      <c r="BH130" s="155"/>
      <c r="BI130" s="155"/>
      <c r="BJ130" s="155"/>
      <c r="BK130" s="155"/>
      <c r="BL130" s="155"/>
      <c r="BM130" s="155"/>
      <c r="BN130" s="155"/>
      <c r="BO130" s="155"/>
      <c r="BP130" s="155"/>
      <c r="BQ130" s="155"/>
      <c r="BR130" s="155"/>
      <c r="BS130" s="155"/>
      <c r="BT130" s="155"/>
      <c r="BU130" s="155"/>
      <c r="BV130" s="155"/>
      <c r="BW130" s="155"/>
      <c r="BX130" s="155"/>
      <c r="BY130" s="155"/>
      <c r="BZ130" s="155"/>
    </row>
    <row r="131" spans="1:78" s="29" customFormat="1" x14ac:dyDescent="0.25">
      <c r="A131" s="155"/>
      <c r="B131" s="155"/>
      <c r="C131" s="155"/>
      <c r="D131" s="155"/>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155"/>
      <c r="BK131" s="155"/>
      <c r="BL131" s="155"/>
      <c r="BM131" s="155"/>
      <c r="BN131" s="155"/>
      <c r="BO131" s="155"/>
      <c r="BP131" s="155"/>
      <c r="BQ131" s="155"/>
      <c r="BR131" s="155"/>
      <c r="BS131" s="155"/>
      <c r="BT131" s="155"/>
      <c r="BU131" s="155"/>
      <c r="BV131" s="155"/>
      <c r="BW131" s="155"/>
      <c r="BX131" s="155"/>
      <c r="BY131" s="155"/>
      <c r="BZ131" s="155"/>
    </row>
    <row r="132" spans="1:78" s="29" customFormat="1" x14ac:dyDescent="0.25">
      <c r="A132" s="155"/>
      <c r="B132" s="155"/>
      <c r="C132" s="155"/>
      <c r="D132" s="155"/>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5"/>
      <c r="BM132" s="155"/>
      <c r="BN132" s="155"/>
      <c r="BO132" s="155"/>
      <c r="BP132" s="155"/>
      <c r="BQ132" s="155"/>
      <c r="BR132" s="155"/>
      <c r="BS132" s="155"/>
      <c r="BT132" s="155"/>
      <c r="BU132" s="155"/>
      <c r="BV132" s="155"/>
      <c r="BW132" s="155"/>
      <c r="BX132" s="155"/>
      <c r="BY132" s="155"/>
      <c r="BZ132" s="155"/>
    </row>
    <row r="133" spans="1:78" s="29" customFormat="1" x14ac:dyDescent="0.25">
      <c r="A133" s="155"/>
      <c r="B133" s="155"/>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5"/>
      <c r="BM133" s="155"/>
      <c r="BN133" s="155"/>
      <c r="BO133" s="155"/>
      <c r="BP133" s="155"/>
      <c r="BQ133" s="155"/>
      <c r="BR133" s="155"/>
      <c r="BS133" s="155"/>
      <c r="BT133" s="155"/>
      <c r="BU133" s="155"/>
      <c r="BV133" s="155"/>
      <c r="BW133" s="155"/>
      <c r="BX133" s="155"/>
      <c r="BY133" s="155"/>
      <c r="BZ133" s="155"/>
    </row>
    <row r="134" spans="1:78" s="29" customFormat="1" x14ac:dyDescent="0.25">
      <c r="A134" s="155"/>
      <c r="B134" s="155"/>
      <c r="C134" s="155"/>
      <c r="D134" s="155"/>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55"/>
      <c r="BJ134" s="155"/>
      <c r="BK134" s="155"/>
      <c r="BL134" s="155"/>
      <c r="BM134" s="155"/>
      <c r="BN134" s="155"/>
      <c r="BO134" s="155"/>
      <c r="BP134" s="155"/>
      <c r="BQ134" s="155"/>
      <c r="BR134" s="155"/>
      <c r="BS134" s="155"/>
      <c r="BT134" s="155"/>
      <c r="BU134" s="155"/>
      <c r="BV134" s="155"/>
      <c r="BW134" s="155"/>
      <c r="BX134" s="155"/>
      <c r="BY134" s="155"/>
      <c r="BZ134" s="155"/>
    </row>
    <row r="135" spans="1:78" s="29" customFormat="1" x14ac:dyDescent="0.25">
      <c r="A135" s="155"/>
      <c r="B135" s="155"/>
      <c r="C135" s="155"/>
      <c r="D135" s="155"/>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c r="BQ135" s="155"/>
      <c r="BR135" s="155"/>
      <c r="BS135" s="155"/>
      <c r="BT135" s="155"/>
      <c r="BU135" s="155"/>
      <c r="BV135" s="155"/>
      <c r="BW135" s="155"/>
      <c r="BX135" s="155"/>
      <c r="BY135" s="155"/>
      <c r="BZ135" s="155"/>
    </row>
    <row r="136" spans="1:78" s="29" customFormat="1" x14ac:dyDescent="0.25">
      <c r="A136" s="155"/>
      <c r="B136" s="155"/>
      <c r="C136" s="155"/>
      <c r="D136" s="155"/>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5"/>
      <c r="BM136" s="155"/>
      <c r="BN136" s="155"/>
      <c r="BO136" s="155"/>
      <c r="BP136" s="155"/>
      <c r="BQ136" s="155"/>
      <c r="BR136" s="155"/>
      <c r="BS136" s="155"/>
      <c r="BT136" s="155"/>
      <c r="BU136" s="155"/>
      <c r="BV136" s="155"/>
      <c r="BW136" s="155"/>
      <c r="BX136" s="155"/>
      <c r="BY136" s="155"/>
      <c r="BZ136" s="155"/>
    </row>
    <row r="137" spans="1:78" s="29" customFormat="1" x14ac:dyDescent="0.25">
      <c r="A137" s="155"/>
      <c r="B137" s="155"/>
      <c r="C137" s="155"/>
      <c r="D137" s="155"/>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5"/>
      <c r="BM137" s="155"/>
      <c r="BN137" s="155"/>
      <c r="BO137" s="155"/>
      <c r="BP137" s="155"/>
      <c r="BQ137" s="155"/>
      <c r="BR137" s="155"/>
      <c r="BS137" s="155"/>
      <c r="BT137" s="155"/>
      <c r="BU137" s="155"/>
      <c r="BV137" s="155"/>
      <c r="BW137" s="155"/>
      <c r="BX137" s="155"/>
      <c r="BY137" s="155"/>
      <c r="BZ137" s="155"/>
    </row>
    <row r="138" spans="1:78" s="29" customFormat="1" x14ac:dyDescent="0.25">
      <c r="A138" s="155"/>
      <c r="B138" s="155"/>
      <c r="C138" s="155"/>
      <c r="D138" s="155"/>
      <c r="E138" s="155"/>
      <c r="F138" s="155"/>
      <c r="G138" s="155"/>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55"/>
      <c r="BA138" s="155"/>
      <c r="BB138" s="155"/>
      <c r="BC138" s="155"/>
      <c r="BD138" s="155"/>
      <c r="BE138" s="155"/>
      <c r="BF138" s="155"/>
      <c r="BG138" s="155"/>
      <c r="BH138" s="155"/>
      <c r="BI138" s="155"/>
      <c r="BJ138" s="155"/>
      <c r="BK138" s="155"/>
      <c r="BL138" s="155"/>
      <c r="BM138" s="155"/>
      <c r="BN138" s="155"/>
      <c r="BO138" s="155"/>
      <c r="BP138" s="155"/>
      <c r="BQ138" s="155"/>
      <c r="BR138" s="155"/>
      <c r="BS138" s="155"/>
      <c r="BT138" s="155"/>
      <c r="BU138" s="155"/>
      <c r="BV138" s="155"/>
      <c r="BW138" s="155"/>
      <c r="BX138" s="155"/>
      <c r="BY138" s="155"/>
      <c r="BZ138" s="155"/>
    </row>
    <row r="139" spans="1:78" s="29" customFormat="1" x14ac:dyDescent="0.25">
      <c r="A139" s="155"/>
      <c r="B139" s="155"/>
      <c r="C139" s="155"/>
      <c r="D139" s="155"/>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55"/>
      <c r="BE139" s="155"/>
      <c r="BF139" s="155"/>
      <c r="BG139" s="155"/>
      <c r="BH139" s="155"/>
      <c r="BI139" s="155"/>
      <c r="BJ139" s="155"/>
      <c r="BK139" s="155"/>
      <c r="BL139" s="155"/>
      <c r="BM139" s="155"/>
      <c r="BN139" s="155"/>
      <c r="BO139" s="155"/>
      <c r="BP139" s="155"/>
      <c r="BQ139" s="155"/>
      <c r="BR139" s="155"/>
      <c r="BS139" s="155"/>
      <c r="BT139" s="155"/>
      <c r="BU139" s="155"/>
      <c r="BV139" s="155"/>
      <c r="BW139" s="155"/>
      <c r="BX139" s="155"/>
      <c r="BY139" s="155"/>
      <c r="BZ139" s="155"/>
    </row>
    <row r="140" spans="1:78" s="29" customFormat="1" x14ac:dyDescent="0.25">
      <c r="A140" s="155"/>
      <c r="B140" s="155"/>
      <c r="C140" s="155"/>
      <c r="D140" s="155"/>
      <c r="E140" s="155"/>
      <c r="F140" s="155"/>
      <c r="G140" s="155"/>
      <c r="H140" s="155"/>
      <c r="I140" s="155"/>
      <c r="J140" s="155"/>
      <c r="K140" s="155"/>
      <c r="L140" s="155"/>
      <c r="M140" s="155"/>
      <c r="N140" s="155"/>
      <c r="O140" s="155"/>
      <c r="P140" s="155"/>
      <c r="Q140" s="155"/>
      <c r="R140" s="155"/>
      <c r="S140" s="155"/>
      <c r="T140" s="155"/>
      <c r="U140" s="155"/>
      <c r="V140" s="155"/>
      <c r="W140" s="155"/>
      <c r="X140" s="155"/>
      <c r="Y140" s="155"/>
      <c r="Z140" s="155"/>
      <c r="AA140" s="155"/>
      <c r="AB140" s="155"/>
      <c r="AC140" s="155"/>
      <c r="AD140" s="155"/>
      <c r="AE140" s="155"/>
      <c r="AF140" s="155"/>
      <c r="AG140" s="155"/>
      <c r="AH140" s="155"/>
      <c r="AI140" s="155"/>
      <c r="AJ140" s="155"/>
      <c r="AK140" s="155"/>
      <c r="AL140" s="155"/>
      <c r="AM140" s="155"/>
      <c r="AN140" s="155"/>
      <c r="AO140" s="155"/>
      <c r="AP140" s="155"/>
      <c r="AQ140" s="155"/>
      <c r="AR140" s="155"/>
      <c r="AS140" s="155"/>
      <c r="AT140" s="155"/>
      <c r="AU140" s="155"/>
      <c r="AV140" s="155"/>
      <c r="AW140" s="155"/>
      <c r="AX140" s="155"/>
      <c r="AY140" s="155"/>
      <c r="AZ140" s="155"/>
      <c r="BA140" s="155"/>
      <c r="BB140" s="155"/>
      <c r="BC140" s="155"/>
      <c r="BD140" s="155"/>
      <c r="BE140" s="155"/>
      <c r="BF140" s="155"/>
      <c r="BG140" s="155"/>
      <c r="BH140" s="155"/>
      <c r="BI140" s="155"/>
      <c r="BJ140" s="155"/>
      <c r="BK140" s="155"/>
      <c r="BL140" s="155"/>
      <c r="BM140" s="155"/>
      <c r="BN140" s="155"/>
      <c r="BO140" s="155"/>
      <c r="BP140" s="155"/>
      <c r="BQ140" s="155"/>
      <c r="BR140" s="155"/>
      <c r="BS140" s="155"/>
      <c r="BT140" s="155"/>
      <c r="BU140" s="155"/>
      <c r="BV140" s="155"/>
      <c r="BW140" s="155"/>
      <c r="BX140" s="155"/>
      <c r="BY140" s="155"/>
      <c r="BZ140" s="155"/>
    </row>
    <row r="141" spans="1:78" s="29" customFormat="1" x14ac:dyDescent="0.25">
      <c r="A141" s="155"/>
      <c r="B141" s="155"/>
      <c r="C141" s="155"/>
      <c r="D141" s="155"/>
      <c r="E141" s="155"/>
      <c r="F141" s="155"/>
      <c r="G141" s="155"/>
      <c r="H141" s="155"/>
      <c r="I141" s="155"/>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c r="AG141" s="155"/>
      <c r="AH141" s="155"/>
      <c r="AI141" s="155"/>
      <c r="AJ141" s="155"/>
      <c r="AK141" s="155"/>
      <c r="AL141" s="155"/>
      <c r="AM141" s="155"/>
      <c r="AN141" s="155"/>
      <c r="AO141" s="155"/>
      <c r="AP141" s="155"/>
      <c r="AQ141" s="155"/>
      <c r="AR141" s="155"/>
      <c r="AS141" s="155"/>
      <c r="AT141" s="155"/>
      <c r="AU141" s="155"/>
      <c r="AV141" s="155"/>
      <c r="AW141" s="155"/>
      <c r="AX141" s="155"/>
      <c r="AY141" s="155"/>
      <c r="AZ141" s="155"/>
      <c r="BA141" s="155"/>
      <c r="BB141" s="155"/>
      <c r="BC141" s="155"/>
      <c r="BD141" s="155"/>
      <c r="BE141" s="155"/>
      <c r="BF141" s="155"/>
      <c r="BG141" s="155"/>
      <c r="BH141" s="155"/>
      <c r="BI141" s="155"/>
      <c r="BJ141" s="155"/>
      <c r="BK141" s="155"/>
      <c r="BL141" s="155"/>
      <c r="BM141" s="155"/>
      <c r="BN141" s="155"/>
      <c r="BO141" s="155"/>
      <c r="BP141" s="155"/>
      <c r="BQ141" s="155"/>
      <c r="BR141" s="155"/>
      <c r="BS141" s="155"/>
      <c r="BT141" s="155"/>
      <c r="BU141" s="155"/>
      <c r="BV141" s="155"/>
      <c r="BW141" s="155"/>
      <c r="BX141" s="155"/>
      <c r="BY141" s="155"/>
      <c r="BZ141" s="155"/>
    </row>
    <row r="142" spans="1:78" s="29" customFormat="1" x14ac:dyDescent="0.25">
      <c r="A142" s="155"/>
      <c r="B142" s="155"/>
      <c r="C142" s="155"/>
      <c r="D142" s="155"/>
      <c r="E142" s="155"/>
      <c r="F142" s="155"/>
      <c r="G142" s="155"/>
      <c r="H142" s="155"/>
      <c r="I142" s="15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5"/>
      <c r="AZ142" s="155"/>
      <c r="BA142" s="155"/>
      <c r="BB142" s="155"/>
      <c r="BC142" s="155"/>
      <c r="BD142" s="155"/>
      <c r="BE142" s="155"/>
      <c r="BF142" s="155"/>
      <c r="BG142" s="155"/>
      <c r="BH142" s="155"/>
      <c r="BI142" s="155"/>
      <c r="BJ142" s="155"/>
      <c r="BK142" s="155"/>
      <c r="BL142" s="155"/>
      <c r="BM142" s="155"/>
      <c r="BN142" s="155"/>
      <c r="BO142" s="155"/>
      <c r="BP142" s="155"/>
      <c r="BQ142" s="155"/>
      <c r="BR142" s="155"/>
      <c r="BS142" s="155"/>
      <c r="BT142" s="155"/>
      <c r="BU142" s="155"/>
      <c r="BV142" s="155"/>
      <c r="BW142" s="155"/>
      <c r="BX142" s="155"/>
      <c r="BY142" s="155"/>
      <c r="BZ142" s="155"/>
    </row>
    <row r="143" spans="1:78" s="29" customFormat="1" x14ac:dyDescent="0.25">
      <c r="A143" s="155"/>
      <c r="B143" s="155"/>
      <c r="C143" s="155"/>
      <c r="D143" s="155"/>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5"/>
      <c r="AJ143" s="155"/>
      <c r="AK143" s="155"/>
      <c r="AL143" s="155"/>
      <c r="AM143" s="155"/>
      <c r="AN143" s="155"/>
      <c r="AO143" s="155"/>
      <c r="AP143" s="155"/>
      <c r="AQ143" s="155"/>
      <c r="AR143" s="155"/>
      <c r="AS143" s="155"/>
      <c r="AT143" s="155"/>
      <c r="AU143" s="155"/>
      <c r="AV143" s="155"/>
      <c r="AW143" s="155"/>
      <c r="AX143" s="155"/>
      <c r="AY143" s="155"/>
      <c r="AZ143" s="155"/>
      <c r="BA143" s="155"/>
      <c r="BB143" s="155"/>
      <c r="BC143" s="155"/>
      <c r="BD143" s="155"/>
      <c r="BE143" s="155"/>
      <c r="BF143" s="155"/>
      <c r="BG143" s="155"/>
      <c r="BH143" s="155"/>
      <c r="BI143" s="155"/>
      <c r="BJ143" s="155"/>
      <c r="BK143" s="155"/>
      <c r="BL143" s="155"/>
      <c r="BM143" s="155"/>
      <c r="BN143" s="155"/>
      <c r="BO143" s="155"/>
      <c r="BP143" s="155"/>
      <c r="BQ143" s="155"/>
      <c r="BR143" s="155"/>
      <c r="BS143" s="155"/>
      <c r="BT143" s="155"/>
      <c r="BU143" s="155"/>
      <c r="BV143" s="155"/>
      <c r="BW143" s="155"/>
      <c r="BX143" s="155"/>
      <c r="BY143" s="155"/>
      <c r="BZ143" s="155"/>
    </row>
    <row r="144" spans="1:78" s="29" customFormat="1" x14ac:dyDescent="0.25">
      <c r="A144" s="155"/>
      <c r="B144" s="155"/>
      <c r="C144" s="155"/>
      <c r="D144" s="155"/>
      <c r="E144" s="155"/>
      <c r="F144" s="155"/>
      <c r="G144" s="155"/>
      <c r="H144" s="155"/>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5"/>
      <c r="AJ144" s="155"/>
      <c r="AK144" s="155"/>
      <c r="AL144" s="155"/>
      <c r="AM144" s="155"/>
      <c r="AN144" s="155"/>
      <c r="AO144" s="155"/>
      <c r="AP144" s="155"/>
      <c r="AQ144" s="155"/>
      <c r="AR144" s="155"/>
      <c r="AS144" s="155"/>
      <c r="AT144" s="155"/>
      <c r="AU144" s="155"/>
      <c r="AV144" s="155"/>
      <c r="AW144" s="155"/>
      <c r="AX144" s="155"/>
      <c r="AY144" s="155"/>
      <c r="AZ144" s="155"/>
      <c r="BA144" s="155"/>
      <c r="BB144" s="155"/>
      <c r="BC144" s="155"/>
      <c r="BD144" s="155"/>
      <c r="BE144" s="155"/>
      <c r="BF144" s="155"/>
      <c r="BG144" s="155"/>
      <c r="BH144" s="155"/>
      <c r="BI144" s="155"/>
      <c r="BJ144" s="155"/>
      <c r="BK144" s="155"/>
      <c r="BL144" s="155"/>
      <c r="BM144" s="155"/>
      <c r="BN144" s="155"/>
      <c r="BO144" s="155"/>
      <c r="BP144" s="155"/>
      <c r="BQ144" s="155"/>
      <c r="BR144" s="155"/>
      <c r="BS144" s="155"/>
      <c r="BT144" s="155"/>
      <c r="BU144" s="155"/>
      <c r="BV144" s="155"/>
      <c r="BW144" s="155"/>
      <c r="BX144" s="155"/>
      <c r="BY144" s="155"/>
      <c r="BZ144" s="155"/>
    </row>
    <row r="145" spans="1:78" s="29" customFormat="1" x14ac:dyDescent="0.25">
      <c r="A145" s="155"/>
      <c r="B145" s="155"/>
      <c r="C145" s="155"/>
      <c r="D145" s="155"/>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155"/>
      <c r="AH145" s="155"/>
      <c r="AI145" s="155"/>
      <c r="AJ145" s="155"/>
      <c r="AK145" s="155"/>
      <c r="AL145" s="155"/>
      <c r="AM145" s="155"/>
      <c r="AN145" s="155"/>
      <c r="AO145" s="155"/>
      <c r="AP145" s="155"/>
      <c r="AQ145" s="155"/>
      <c r="AR145" s="155"/>
      <c r="AS145" s="155"/>
      <c r="AT145" s="155"/>
      <c r="AU145" s="155"/>
      <c r="AV145" s="155"/>
      <c r="AW145" s="155"/>
      <c r="AX145" s="155"/>
      <c r="AY145" s="155"/>
      <c r="AZ145" s="155"/>
      <c r="BA145" s="155"/>
      <c r="BB145" s="155"/>
      <c r="BC145" s="155"/>
      <c r="BD145" s="155"/>
      <c r="BE145" s="155"/>
      <c r="BF145" s="155"/>
      <c r="BG145" s="155"/>
      <c r="BH145" s="155"/>
      <c r="BI145" s="155"/>
      <c r="BJ145" s="155"/>
      <c r="BK145" s="155"/>
      <c r="BL145" s="155"/>
      <c r="BM145" s="155"/>
      <c r="BN145" s="155"/>
      <c r="BO145" s="155"/>
      <c r="BP145" s="155"/>
      <c r="BQ145" s="155"/>
      <c r="BR145" s="155"/>
      <c r="BS145" s="155"/>
      <c r="BT145" s="155"/>
      <c r="BU145" s="155"/>
      <c r="BV145" s="155"/>
      <c r="BW145" s="155"/>
      <c r="BX145" s="155"/>
      <c r="BY145" s="155"/>
      <c r="BZ145" s="155"/>
    </row>
    <row r="146" spans="1:78" s="29" customFormat="1" x14ac:dyDescent="0.25">
      <c r="A146" s="155"/>
      <c r="B146" s="155"/>
      <c r="C146" s="155"/>
      <c r="D146" s="155"/>
      <c r="E146" s="155"/>
      <c r="F146" s="155"/>
      <c r="G146" s="155"/>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5"/>
      <c r="AP146" s="155"/>
      <c r="AQ146" s="155"/>
      <c r="AR146" s="155"/>
      <c r="AS146" s="155"/>
      <c r="AT146" s="155"/>
      <c r="AU146" s="155"/>
      <c r="AV146" s="155"/>
      <c r="AW146" s="155"/>
      <c r="AX146" s="155"/>
      <c r="AY146" s="155"/>
      <c r="AZ146" s="155"/>
      <c r="BA146" s="155"/>
      <c r="BB146" s="155"/>
      <c r="BC146" s="155"/>
      <c r="BD146" s="155"/>
      <c r="BE146" s="155"/>
      <c r="BF146" s="155"/>
      <c r="BG146" s="155"/>
      <c r="BH146" s="155"/>
      <c r="BI146" s="155"/>
      <c r="BJ146" s="155"/>
      <c r="BK146" s="155"/>
      <c r="BL146" s="155"/>
      <c r="BM146" s="155"/>
      <c r="BN146" s="155"/>
      <c r="BO146" s="155"/>
      <c r="BP146" s="155"/>
      <c r="BQ146" s="155"/>
      <c r="BR146" s="155"/>
      <c r="BS146" s="155"/>
      <c r="BT146" s="155"/>
      <c r="BU146" s="155"/>
      <c r="BV146" s="155"/>
      <c r="BW146" s="155"/>
      <c r="BX146" s="155"/>
      <c r="BY146" s="155"/>
      <c r="BZ146" s="155"/>
    </row>
    <row r="147" spans="1:78" s="29" customFormat="1" x14ac:dyDescent="0.25">
      <c r="A147" s="155"/>
      <c r="B147" s="155"/>
      <c r="C147" s="155"/>
      <c r="D147" s="155"/>
      <c r="E147" s="155"/>
      <c r="F147" s="155"/>
      <c r="G147" s="155"/>
      <c r="H147" s="155"/>
      <c r="I147" s="155"/>
      <c r="J147" s="155"/>
      <c r="K147" s="155"/>
      <c r="L147" s="155"/>
      <c r="M147" s="155"/>
      <c r="N147" s="155"/>
      <c r="O147" s="155"/>
      <c r="P147" s="155"/>
      <c r="Q147" s="155"/>
      <c r="R147" s="155"/>
      <c r="S147" s="155"/>
      <c r="T147" s="155"/>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155"/>
      <c r="AP147" s="155"/>
      <c r="AQ147" s="155"/>
      <c r="AR147" s="155"/>
      <c r="AS147" s="155"/>
      <c r="AT147" s="155"/>
      <c r="AU147" s="155"/>
      <c r="AV147" s="155"/>
      <c r="AW147" s="155"/>
      <c r="AX147" s="155"/>
      <c r="AY147" s="155"/>
      <c r="AZ147" s="155"/>
      <c r="BA147" s="155"/>
      <c r="BB147" s="155"/>
      <c r="BC147" s="155"/>
      <c r="BD147" s="155"/>
      <c r="BE147" s="155"/>
      <c r="BF147" s="155"/>
      <c r="BG147" s="155"/>
      <c r="BH147" s="155"/>
      <c r="BI147" s="155"/>
      <c r="BJ147" s="155"/>
      <c r="BK147" s="155"/>
      <c r="BL147" s="155"/>
      <c r="BM147" s="155"/>
      <c r="BN147" s="155"/>
      <c r="BO147" s="155"/>
      <c r="BP147" s="155"/>
      <c r="BQ147" s="155"/>
      <c r="BR147" s="155"/>
      <c r="BS147" s="155"/>
      <c r="BT147" s="155"/>
      <c r="BU147" s="155"/>
      <c r="BV147" s="155"/>
      <c r="BW147" s="155"/>
      <c r="BX147" s="155"/>
      <c r="BY147" s="155"/>
      <c r="BZ147" s="155"/>
    </row>
    <row r="148" spans="1:78" s="29" customFormat="1" x14ac:dyDescent="0.25">
      <c r="A148" s="155"/>
      <c r="B148" s="155"/>
      <c r="C148" s="155"/>
      <c r="D148" s="155"/>
      <c r="E148" s="155"/>
      <c r="F148" s="155"/>
      <c r="G148" s="155"/>
      <c r="H148" s="155"/>
      <c r="I148" s="155"/>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c r="AG148" s="155"/>
      <c r="AH148" s="155"/>
      <c r="AI148" s="155"/>
      <c r="AJ148" s="155"/>
      <c r="AK148" s="155"/>
      <c r="AL148" s="155"/>
      <c r="AM148" s="155"/>
      <c r="AN148" s="155"/>
      <c r="AO148" s="155"/>
      <c r="AP148" s="155"/>
      <c r="AQ148" s="155"/>
      <c r="AR148" s="155"/>
      <c r="AS148" s="155"/>
      <c r="AT148" s="155"/>
      <c r="AU148" s="155"/>
      <c r="AV148" s="155"/>
      <c r="AW148" s="155"/>
      <c r="AX148" s="155"/>
      <c r="AY148" s="155"/>
      <c r="AZ148" s="155"/>
      <c r="BA148" s="155"/>
      <c r="BB148" s="155"/>
      <c r="BC148" s="155"/>
      <c r="BD148" s="155"/>
      <c r="BE148" s="155"/>
      <c r="BF148" s="155"/>
      <c r="BG148" s="155"/>
      <c r="BH148" s="155"/>
      <c r="BI148" s="155"/>
      <c r="BJ148" s="155"/>
      <c r="BK148" s="155"/>
      <c r="BL148" s="155"/>
      <c r="BM148" s="155"/>
      <c r="BN148" s="155"/>
      <c r="BO148" s="155"/>
      <c r="BP148" s="155"/>
      <c r="BQ148" s="155"/>
      <c r="BR148" s="155"/>
      <c r="BS148" s="155"/>
      <c r="BT148" s="155"/>
      <c r="BU148" s="155"/>
      <c r="BV148" s="155"/>
      <c r="BW148" s="155"/>
      <c r="BX148" s="155"/>
      <c r="BY148" s="155"/>
      <c r="BZ148" s="155"/>
    </row>
    <row r="149" spans="1:78" s="29" customFormat="1" x14ac:dyDescent="0.25">
      <c r="A149" s="155"/>
      <c r="B149" s="155"/>
      <c r="C149" s="155"/>
      <c r="D149" s="155"/>
      <c r="E149" s="155"/>
      <c r="F149" s="155"/>
      <c r="G149" s="155"/>
      <c r="H149" s="155"/>
      <c r="I149" s="155"/>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5"/>
      <c r="AP149" s="155"/>
      <c r="AQ149" s="155"/>
      <c r="AR149" s="155"/>
      <c r="AS149" s="155"/>
      <c r="AT149" s="155"/>
      <c r="AU149" s="155"/>
      <c r="AV149" s="155"/>
      <c r="AW149" s="155"/>
      <c r="AX149" s="155"/>
      <c r="AY149" s="155"/>
      <c r="AZ149" s="155"/>
      <c r="BA149" s="155"/>
      <c r="BB149" s="155"/>
      <c r="BC149" s="155"/>
      <c r="BD149" s="155"/>
      <c r="BE149" s="155"/>
      <c r="BF149" s="155"/>
      <c r="BG149" s="155"/>
      <c r="BH149" s="155"/>
      <c r="BI149" s="155"/>
      <c r="BJ149" s="155"/>
      <c r="BK149" s="155"/>
      <c r="BL149" s="155"/>
      <c r="BM149" s="155"/>
      <c r="BN149" s="155"/>
      <c r="BO149" s="155"/>
      <c r="BP149" s="155"/>
      <c r="BQ149" s="155"/>
      <c r="BR149" s="155"/>
      <c r="BS149" s="155"/>
      <c r="BT149" s="155"/>
      <c r="BU149" s="155"/>
      <c r="BV149" s="155"/>
      <c r="BW149" s="155"/>
      <c r="BX149" s="155"/>
      <c r="BY149" s="155"/>
      <c r="BZ149" s="155"/>
    </row>
    <row r="150" spans="1:78" s="29" customFormat="1" x14ac:dyDescent="0.25">
      <c r="A150" s="155"/>
      <c r="B150" s="155"/>
      <c r="C150" s="155"/>
      <c r="D150" s="155"/>
      <c r="E150" s="155"/>
      <c r="F150" s="155"/>
      <c r="G150" s="155"/>
      <c r="H150" s="155"/>
      <c r="I150" s="155"/>
      <c r="J150" s="155"/>
      <c r="K150" s="155"/>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c r="AG150" s="155"/>
      <c r="AH150" s="155"/>
      <c r="AI150" s="155"/>
      <c r="AJ150" s="155"/>
      <c r="AK150" s="155"/>
      <c r="AL150" s="155"/>
      <c r="AM150" s="155"/>
      <c r="AN150" s="155"/>
      <c r="AO150" s="155"/>
      <c r="AP150" s="155"/>
      <c r="AQ150" s="155"/>
      <c r="AR150" s="155"/>
      <c r="AS150" s="155"/>
      <c r="AT150" s="155"/>
      <c r="AU150" s="155"/>
      <c r="AV150" s="155"/>
      <c r="AW150" s="155"/>
      <c r="AX150" s="155"/>
      <c r="AY150" s="155"/>
      <c r="AZ150" s="155"/>
      <c r="BA150" s="155"/>
      <c r="BB150" s="155"/>
      <c r="BC150" s="155"/>
      <c r="BD150" s="155"/>
      <c r="BE150" s="155"/>
      <c r="BF150" s="155"/>
      <c r="BG150" s="155"/>
      <c r="BH150" s="155"/>
      <c r="BI150" s="155"/>
      <c r="BJ150" s="155"/>
      <c r="BK150" s="155"/>
      <c r="BL150" s="155"/>
      <c r="BM150" s="155"/>
      <c r="BN150" s="155"/>
      <c r="BO150" s="155"/>
      <c r="BP150" s="155"/>
      <c r="BQ150" s="155"/>
      <c r="BR150" s="155"/>
      <c r="BS150" s="155"/>
      <c r="BT150" s="155"/>
      <c r="BU150" s="155"/>
      <c r="BV150" s="155"/>
      <c r="BW150" s="155"/>
      <c r="BX150" s="155"/>
      <c r="BY150" s="155"/>
      <c r="BZ150" s="155"/>
    </row>
    <row r="151" spans="1:78" s="29" customFormat="1" x14ac:dyDescent="0.25">
      <c r="A151" s="155"/>
      <c r="B151" s="155"/>
      <c r="C151" s="155"/>
      <c r="D151" s="155"/>
      <c r="E151" s="155"/>
      <c r="F151" s="155"/>
      <c r="G151" s="155"/>
      <c r="H151" s="155"/>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5"/>
      <c r="AR151" s="155"/>
      <c r="AS151" s="155"/>
      <c r="AT151" s="155"/>
      <c r="AU151" s="155"/>
      <c r="AV151" s="155"/>
      <c r="AW151" s="155"/>
      <c r="AX151" s="155"/>
      <c r="AY151" s="155"/>
      <c r="AZ151" s="155"/>
      <c r="BA151" s="155"/>
      <c r="BB151" s="155"/>
      <c r="BC151" s="155"/>
      <c r="BD151" s="155"/>
      <c r="BE151" s="155"/>
      <c r="BF151" s="155"/>
      <c r="BG151" s="155"/>
      <c r="BH151" s="155"/>
      <c r="BI151" s="155"/>
      <c r="BJ151" s="155"/>
      <c r="BK151" s="155"/>
      <c r="BL151" s="155"/>
      <c r="BM151" s="155"/>
      <c r="BN151" s="155"/>
      <c r="BO151" s="155"/>
      <c r="BP151" s="155"/>
      <c r="BQ151" s="155"/>
      <c r="BR151" s="155"/>
      <c r="BS151" s="155"/>
      <c r="BT151" s="155"/>
      <c r="BU151" s="155"/>
      <c r="BV151" s="155"/>
      <c r="BW151" s="155"/>
      <c r="BX151" s="155"/>
      <c r="BY151" s="155"/>
      <c r="BZ151" s="155"/>
    </row>
    <row r="152" spans="1:78" s="29" customFormat="1" x14ac:dyDescent="0.25">
      <c r="A152" s="155"/>
      <c r="B152" s="155"/>
      <c r="C152" s="155"/>
      <c r="D152" s="155"/>
      <c r="E152" s="155"/>
      <c r="F152" s="155"/>
      <c r="G152" s="155"/>
      <c r="H152" s="155"/>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c r="AL152" s="155"/>
      <c r="AM152" s="155"/>
      <c r="AN152" s="155"/>
      <c r="AO152" s="155"/>
      <c r="AP152" s="155"/>
      <c r="AQ152" s="155"/>
      <c r="AR152" s="155"/>
      <c r="AS152" s="155"/>
      <c r="AT152" s="155"/>
      <c r="AU152" s="155"/>
      <c r="AV152" s="155"/>
      <c r="AW152" s="155"/>
      <c r="AX152" s="155"/>
      <c r="AY152" s="155"/>
      <c r="AZ152" s="155"/>
      <c r="BA152" s="155"/>
      <c r="BB152" s="155"/>
      <c r="BC152" s="155"/>
      <c r="BD152" s="155"/>
      <c r="BE152" s="155"/>
      <c r="BF152" s="155"/>
      <c r="BG152" s="155"/>
      <c r="BH152" s="155"/>
      <c r="BI152" s="155"/>
      <c r="BJ152" s="155"/>
      <c r="BK152" s="155"/>
      <c r="BL152" s="155"/>
      <c r="BM152" s="155"/>
      <c r="BN152" s="155"/>
      <c r="BO152" s="155"/>
      <c r="BP152" s="155"/>
      <c r="BQ152" s="155"/>
      <c r="BR152" s="155"/>
      <c r="BS152" s="155"/>
      <c r="BT152" s="155"/>
      <c r="BU152" s="155"/>
      <c r="BV152" s="155"/>
      <c r="BW152" s="155"/>
      <c r="BX152" s="155"/>
      <c r="BY152" s="155"/>
      <c r="BZ152" s="155"/>
    </row>
    <row r="153" spans="1:78" s="29" customFormat="1" x14ac:dyDescent="0.25">
      <c r="A153" s="155"/>
      <c r="B153" s="155"/>
      <c r="C153" s="155"/>
      <c r="D153" s="155"/>
      <c r="E153" s="155"/>
      <c r="F153" s="155"/>
      <c r="G153" s="155"/>
      <c r="H153" s="155"/>
      <c r="I153" s="155"/>
      <c r="J153" s="155"/>
      <c r="K153" s="155"/>
      <c r="L153" s="155"/>
      <c r="M153" s="155"/>
      <c r="N153" s="155"/>
      <c r="O153" s="155"/>
      <c r="P153" s="155"/>
      <c r="Q153" s="155"/>
      <c r="R153" s="155"/>
      <c r="S153" s="155"/>
      <c r="T153" s="155"/>
      <c r="U153" s="155"/>
      <c r="V153" s="155"/>
      <c r="W153" s="155"/>
      <c r="X153" s="155"/>
      <c r="Y153" s="155"/>
      <c r="Z153" s="155"/>
      <c r="AA153" s="155"/>
      <c r="AB153" s="155"/>
      <c r="AC153" s="155"/>
      <c r="AD153" s="155"/>
      <c r="AE153" s="155"/>
      <c r="AF153" s="155"/>
      <c r="AG153" s="155"/>
      <c r="AH153" s="155"/>
      <c r="AI153" s="155"/>
      <c r="AJ153" s="155"/>
      <c r="AK153" s="155"/>
      <c r="AL153" s="155"/>
      <c r="AM153" s="155"/>
      <c r="AN153" s="155"/>
      <c r="AO153" s="155"/>
      <c r="AP153" s="155"/>
      <c r="AQ153" s="155"/>
      <c r="AR153" s="155"/>
      <c r="AS153" s="155"/>
      <c r="AT153" s="155"/>
      <c r="AU153" s="155"/>
      <c r="AV153" s="155"/>
      <c r="AW153" s="155"/>
      <c r="AX153" s="155"/>
      <c r="AY153" s="155"/>
      <c r="AZ153" s="155"/>
      <c r="BA153" s="155"/>
      <c r="BB153" s="155"/>
      <c r="BC153" s="155"/>
      <c r="BD153" s="155"/>
      <c r="BE153" s="155"/>
      <c r="BF153" s="155"/>
      <c r="BG153" s="155"/>
      <c r="BH153" s="155"/>
      <c r="BI153" s="155"/>
      <c r="BJ153" s="155"/>
      <c r="BK153" s="155"/>
      <c r="BL153" s="155"/>
      <c r="BM153" s="155"/>
      <c r="BN153" s="155"/>
      <c r="BO153" s="155"/>
      <c r="BP153" s="155"/>
      <c r="BQ153" s="155"/>
      <c r="BR153" s="155"/>
      <c r="BS153" s="155"/>
      <c r="BT153" s="155"/>
      <c r="BU153" s="155"/>
      <c r="BV153" s="155"/>
      <c r="BW153" s="155"/>
      <c r="BX153" s="155"/>
      <c r="BY153" s="155"/>
      <c r="BZ153" s="155"/>
    </row>
    <row r="154" spans="1:78" s="29" customFormat="1" x14ac:dyDescent="0.25">
      <c r="A154" s="155"/>
      <c r="B154" s="155"/>
      <c r="C154" s="155"/>
      <c r="D154" s="155"/>
      <c r="E154" s="155"/>
      <c r="F154" s="155"/>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c r="AH154" s="155"/>
      <c r="AI154" s="155"/>
      <c r="AJ154" s="155"/>
      <c r="AK154" s="155"/>
      <c r="AL154" s="155"/>
      <c r="AM154" s="155"/>
      <c r="AN154" s="155"/>
      <c r="AO154" s="155"/>
      <c r="AP154" s="155"/>
      <c r="AQ154" s="155"/>
      <c r="AR154" s="155"/>
      <c r="AS154" s="155"/>
      <c r="AT154" s="155"/>
      <c r="AU154" s="155"/>
      <c r="AV154" s="155"/>
      <c r="AW154" s="155"/>
      <c r="AX154" s="155"/>
      <c r="AY154" s="155"/>
      <c r="AZ154" s="155"/>
      <c r="BA154" s="155"/>
      <c r="BB154" s="155"/>
      <c r="BC154" s="155"/>
      <c r="BD154" s="155"/>
      <c r="BE154" s="155"/>
      <c r="BF154" s="155"/>
      <c r="BG154" s="155"/>
      <c r="BH154" s="155"/>
      <c r="BI154" s="155"/>
      <c r="BJ154" s="155"/>
      <c r="BK154" s="155"/>
      <c r="BL154" s="155"/>
      <c r="BM154" s="155"/>
      <c r="BN154" s="155"/>
      <c r="BO154" s="155"/>
      <c r="BP154" s="155"/>
      <c r="BQ154" s="155"/>
      <c r="BR154" s="155"/>
      <c r="BS154" s="155"/>
      <c r="BT154" s="155"/>
      <c r="BU154" s="155"/>
      <c r="BV154" s="155"/>
      <c r="BW154" s="155"/>
      <c r="BX154" s="155"/>
      <c r="BY154" s="155"/>
      <c r="BZ154" s="155"/>
    </row>
    <row r="155" spans="1:78" s="29" customFormat="1" x14ac:dyDescent="0.25">
      <c r="A155" s="155"/>
      <c r="B155" s="155"/>
      <c r="C155" s="155"/>
      <c r="D155" s="155"/>
      <c r="E155" s="155"/>
      <c r="F155" s="155"/>
      <c r="G155" s="155"/>
      <c r="H155" s="155"/>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c r="AJ155" s="155"/>
      <c r="AK155" s="155"/>
      <c r="AL155" s="155"/>
      <c r="AM155" s="155"/>
      <c r="AN155" s="155"/>
      <c r="AO155" s="155"/>
      <c r="AP155" s="155"/>
      <c r="AQ155" s="155"/>
      <c r="AR155" s="155"/>
      <c r="AS155" s="155"/>
      <c r="AT155" s="155"/>
      <c r="AU155" s="155"/>
      <c r="AV155" s="155"/>
      <c r="AW155" s="155"/>
      <c r="AX155" s="155"/>
      <c r="AY155" s="155"/>
      <c r="AZ155" s="155"/>
      <c r="BA155" s="155"/>
      <c r="BB155" s="155"/>
      <c r="BC155" s="155"/>
      <c r="BD155" s="155"/>
      <c r="BE155" s="155"/>
      <c r="BF155" s="155"/>
      <c r="BG155" s="155"/>
      <c r="BH155" s="155"/>
      <c r="BI155" s="155"/>
      <c r="BJ155" s="155"/>
      <c r="BK155" s="155"/>
      <c r="BL155" s="155"/>
      <c r="BM155" s="155"/>
      <c r="BN155" s="155"/>
      <c r="BO155" s="155"/>
      <c r="BP155" s="155"/>
      <c r="BQ155" s="155"/>
      <c r="BR155" s="155"/>
      <c r="BS155" s="155"/>
      <c r="BT155" s="155"/>
      <c r="BU155" s="155"/>
      <c r="BV155" s="155"/>
      <c r="BW155" s="155"/>
      <c r="BX155" s="155"/>
      <c r="BY155" s="155"/>
      <c r="BZ155" s="155"/>
    </row>
    <row r="156" spans="1:78" s="29" customFormat="1" x14ac:dyDescent="0.25">
      <c r="A156" s="155"/>
      <c r="B156" s="155"/>
      <c r="C156" s="155"/>
      <c r="D156" s="155"/>
      <c r="E156" s="155"/>
      <c r="F156" s="155"/>
      <c r="G156" s="155"/>
      <c r="H156" s="155"/>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155"/>
      <c r="AI156" s="155"/>
      <c r="AJ156" s="155"/>
      <c r="AK156" s="155"/>
      <c r="AL156" s="155"/>
      <c r="AM156" s="155"/>
      <c r="AN156" s="155"/>
      <c r="AO156" s="155"/>
      <c r="AP156" s="155"/>
      <c r="AQ156" s="155"/>
      <c r="AR156" s="155"/>
      <c r="AS156" s="155"/>
      <c r="AT156" s="155"/>
      <c r="AU156" s="155"/>
      <c r="AV156" s="155"/>
      <c r="AW156" s="155"/>
      <c r="AX156" s="155"/>
      <c r="AY156" s="155"/>
      <c r="AZ156" s="155"/>
      <c r="BA156" s="155"/>
      <c r="BB156" s="155"/>
      <c r="BC156" s="155"/>
      <c r="BD156" s="155"/>
      <c r="BE156" s="155"/>
      <c r="BF156" s="155"/>
      <c r="BG156" s="155"/>
      <c r="BH156" s="155"/>
      <c r="BI156" s="155"/>
      <c r="BJ156" s="155"/>
      <c r="BK156" s="155"/>
      <c r="BL156" s="155"/>
      <c r="BM156" s="155"/>
      <c r="BN156" s="155"/>
      <c r="BO156" s="155"/>
      <c r="BP156" s="155"/>
      <c r="BQ156" s="155"/>
      <c r="BR156" s="155"/>
      <c r="BS156" s="155"/>
      <c r="BT156" s="155"/>
      <c r="BU156" s="155"/>
      <c r="BV156" s="155"/>
      <c r="BW156" s="155"/>
      <c r="BX156" s="155"/>
      <c r="BY156" s="155"/>
      <c r="BZ156" s="155"/>
    </row>
    <row r="157" spans="1:78" s="29" customFormat="1" x14ac:dyDescent="0.25">
      <c r="A157" s="155"/>
      <c r="B157" s="155"/>
      <c r="C157" s="155"/>
      <c r="D157" s="155"/>
      <c r="E157" s="155"/>
      <c r="F157" s="155"/>
      <c r="G157" s="155"/>
      <c r="H157" s="155"/>
      <c r="I157" s="155"/>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5"/>
      <c r="AJ157" s="155"/>
      <c r="AK157" s="155"/>
      <c r="AL157" s="155"/>
      <c r="AM157" s="155"/>
      <c r="AN157" s="155"/>
      <c r="AO157" s="155"/>
      <c r="AP157" s="155"/>
      <c r="AQ157" s="155"/>
      <c r="AR157" s="155"/>
      <c r="AS157" s="155"/>
      <c r="AT157" s="155"/>
      <c r="AU157" s="155"/>
      <c r="AV157" s="155"/>
      <c r="AW157" s="155"/>
      <c r="AX157" s="155"/>
      <c r="AY157" s="155"/>
      <c r="AZ157" s="155"/>
      <c r="BA157" s="155"/>
      <c r="BB157" s="155"/>
      <c r="BC157" s="155"/>
      <c r="BD157" s="155"/>
      <c r="BE157" s="155"/>
      <c r="BF157" s="155"/>
      <c r="BG157" s="155"/>
      <c r="BH157" s="155"/>
      <c r="BI157" s="155"/>
      <c r="BJ157" s="155"/>
      <c r="BK157" s="155"/>
      <c r="BL157" s="155"/>
      <c r="BM157" s="155"/>
      <c r="BN157" s="155"/>
      <c r="BO157" s="155"/>
      <c r="BP157" s="155"/>
      <c r="BQ157" s="155"/>
      <c r="BR157" s="155"/>
      <c r="BS157" s="155"/>
      <c r="BT157" s="155"/>
      <c r="BU157" s="155"/>
      <c r="BV157" s="155"/>
      <c r="BW157" s="155"/>
      <c r="BX157" s="155"/>
      <c r="BY157" s="155"/>
      <c r="BZ157" s="155"/>
    </row>
    <row r="158" spans="1:78" s="29" customFormat="1" x14ac:dyDescent="0.25">
      <c r="A158" s="155"/>
      <c r="B158" s="155"/>
      <c r="C158" s="155"/>
      <c r="D158" s="155"/>
      <c r="E158" s="155"/>
      <c r="F158" s="155"/>
      <c r="G158" s="155"/>
      <c r="H158" s="155"/>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c r="AG158" s="155"/>
      <c r="AH158" s="155"/>
      <c r="AI158" s="155"/>
      <c r="AJ158" s="155"/>
      <c r="AK158" s="155"/>
      <c r="AL158" s="155"/>
      <c r="AM158" s="155"/>
      <c r="AN158" s="155"/>
      <c r="AO158" s="155"/>
      <c r="AP158" s="155"/>
      <c r="AQ158" s="155"/>
      <c r="AR158" s="155"/>
      <c r="AS158" s="155"/>
      <c r="AT158" s="155"/>
      <c r="AU158" s="155"/>
      <c r="AV158" s="155"/>
      <c r="AW158" s="155"/>
      <c r="AX158" s="155"/>
      <c r="AY158" s="155"/>
      <c r="AZ158" s="155"/>
      <c r="BA158" s="155"/>
      <c r="BB158" s="155"/>
      <c r="BC158" s="155"/>
      <c r="BD158" s="155"/>
      <c r="BE158" s="155"/>
      <c r="BF158" s="155"/>
      <c r="BG158" s="155"/>
      <c r="BH158" s="155"/>
      <c r="BI158" s="155"/>
      <c r="BJ158" s="155"/>
      <c r="BK158" s="155"/>
      <c r="BL158" s="155"/>
      <c r="BM158" s="155"/>
      <c r="BN158" s="155"/>
      <c r="BO158" s="155"/>
      <c r="BP158" s="155"/>
      <c r="BQ158" s="155"/>
      <c r="BR158" s="155"/>
      <c r="BS158" s="155"/>
      <c r="BT158" s="155"/>
      <c r="BU158" s="155"/>
      <c r="BV158" s="155"/>
      <c r="BW158" s="155"/>
      <c r="BX158" s="155"/>
      <c r="BY158" s="155"/>
      <c r="BZ158" s="155"/>
    </row>
    <row r="159" spans="1:78" s="29" customFormat="1" x14ac:dyDescent="0.25">
      <c r="A159" s="155"/>
      <c r="B159" s="155"/>
      <c r="C159" s="155"/>
      <c r="D159" s="155"/>
      <c r="E159" s="155"/>
      <c r="F159" s="155"/>
      <c r="G159" s="155"/>
      <c r="H159" s="155"/>
      <c r="I159" s="155"/>
      <c r="J159" s="155"/>
      <c r="K159" s="155"/>
      <c r="L159" s="155"/>
      <c r="M159" s="155"/>
      <c r="N159" s="155"/>
      <c r="O159" s="155"/>
      <c r="P159" s="155"/>
      <c r="Q159" s="155"/>
      <c r="R159" s="155"/>
      <c r="S159" s="155"/>
      <c r="T159" s="155"/>
      <c r="U159" s="155"/>
      <c r="V159" s="155"/>
      <c r="W159" s="155"/>
      <c r="X159" s="155"/>
      <c r="Y159" s="155"/>
      <c r="Z159" s="155"/>
      <c r="AA159" s="155"/>
      <c r="AB159" s="155"/>
      <c r="AC159" s="155"/>
      <c r="AD159" s="155"/>
      <c r="AE159" s="155"/>
      <c r="AF159" s="155"/>
      <c r="AG159" s="155"/>
      <c r="AH159" s="155"/>
      <c r="AI159" s="155"/>
      <c r="AJ159" s="155"/>
      <c r="AK159" s="155"/>
      <c r="AL159" s="155"/>
      <c r="AM159" s="155"/>
      <c r="AN159" s="155"/>
      <c r="AO159" s="155"/>
      <c r="AP159" s="155"/>
      <c r="AQ159" s="155"/>
      <c r="AR159" s="155"/>
      <c r="AS159" s="155"/>
      <c r="AT159" s="155"/>
      <c r="AU159" s="155"/>
      <c r="AV159" s="155"/>
      <c r="AW159" s="155"/>
      <c r="AX159" s="155"/>
      <c r="AY159" s="155"/>
      <c r="AZ159" s="155"/>
      <c r="BA159" s="155"/>
      <c r="BB159" s="155"/>
      <c r="BC159" s="155"/>
      <c r="BD159" s="155"/>
      <c r="BE159" s="155"/>
      <c r="BF159" s="155"/>
      <c r="BG159" s="155"/>
      <c r="BH159" s="155"/>
      <c r="BI159" s="155"/>
      <c r="BJ159" s="155"/>
      <c r="BK159" s="155"/>
      <c r="BL159" s="155"/>
      <c r="BM159" s="155"/>
      <c r="BN159" s="155"/>
      <c r="BO159" s="155"/>
      <c r="BP159" s="155"/>
      <c r="BQ159" s="155"/>
      <c r="BR159" s="155"/>
      <c r="BS159" s="155"/>
      <c r="BT159" s="155"/>
      <c r="BU159" s="155"/>
      <c r="BV159" s="155"/>
      <c r="BW159" s="155"/>
      <c r="BX159" s="155"/>
      <c r="BY159" s="155"/>
      <c r="BZ159" s="155"/>
    </row>
    <row r="160" spans="1:78" s="29" customFormat="1" x14ac:dyDescent="0.25">
      <c r="A160" s="155"/>
      <c r="B160" s="155"/>
      <c r="C160" s="155"/>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c r="AH160" s="155"/>
      <c r="AI160" s="155"/>
      <c r="AJ160" s="155"/>
      <c r="AK160" s="155"/>
      <c r="AL160" s="155"/>
      <c r="AM160" s="155"/>
      <c r="AN160" s="155"/>
      <c r="AO160" s="155"/>
      <c r="AP160" s="155"/>
      <c r="AQ160" s="155"/>
      <c r="AR160" s="155"/>
      <c r="AS160" s="155"/>
      <c r="AT160" s="155"/>
      <c r="AU160" s="155"/>
      <c r="AV160" s="155"/>
      <c r="AW160" s="155"/>
      <c r="AX160" s="155"/>
      <c r="AY160" s="155"/>
      <c r="AZ160" s="155"/>
      <c r="BA160" s="155"/>
      <c r="BB160" s="155"/>
      <c r="BC160" s="155"/>
      <c r="BD160" s="155"/>
      <c r="BE160" s="155"/>
      <c r="BF160" s="155"/>
      <c r="BG160" s="155"/>
      <c r="BH160" s="155"/>
      <c r="BI160" s="155"/>
      <c r="BJ160" s="155"/>
      <c r="BK160" s="155"/>
      <c r="BL160" s="155"/>
      <c r="BM160" s="155"/>
      <c r="BN160" s="155"/>
      <c r="BO160" s="155"/>
      <c r="BP160" s="155"/>
      <c r="BQ160" s="155"/>
      <c r="BR160" s="155"/>
      <c r="BS160" s="155"/>
      <c r="BT160" s="155"/>
      <c r="BU160" s="155"/>
      <c r="BV160" s="155"/>
      <c r="BW160" s="155"/>
      <c r="BX160" s="155"/>
      <c r="BY160" s="155"/>
      <c r="BZ160" s="155"/>
    </row>
    <row r="161" spans="1:78" s="29" customFormat="1" x14ac:dyDescent="0.25">
      <c r="A161" s="155"/>
      <c r="B161" s="155"/>
      <c r="C161" s="155"/>
      <c r="D161" s="155"/>
      <c r="E161" s="155"/>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155"/>
      <c r="AI161" s="155"/>
      <c r="AJ161" s="155"/>
      <c r="AK161" s="155"/>
      <c r="AL161" s="155"/>
      <c r="AM161" s="155"/>
      <c r="AN161" s="155"/>
      <c r="AO161" s="155"/>
      <c r="AP161" s="155"/>
      <c r="AQ161" s="155"/>
      <c r="AR161" s="155"/>
      <c r="AS161" s="155"/>
      <c r="AT161" s="155"/>
      <c r="AU161" s="155"/>
      <c r="AV161" s="155"/>
      <c r="AW161" s="155"/>
      <c r="AX161" s="155"/>
      <c r="AY161" s="155"/>
      <c r="AZ161" s="155"/>
      <c r="BA161" s="155"/>
      <c r="BB161" s="155"/>
      <c r="BC161" s="155"/>
      <c r="BD161" s="155"/>
      <c r="BE161" s="155"/>
      <c r="BF161" s="155"/>
      <c r="BG161" s="155"/>
      <c r="BH161" s="155"/>
      <c r="BI161" s="155"/>
      <c r="BJ161" s="155"/>
      <c r="BK161" s="155"/>
      <c r="BL161" s="155"/>
      <c r="BM161" s="155"/>
      <c r="BN161" s="155"/>
      <c r="BO161" s="155"/>
      <c r="BP161" s="155"/>
      <c r="BQ161" s="155"/>
      <c r="BR161" s="155"/>
      <c r="BS161" s="155"/>
      <c r="BT161" s="155"/>
      <c r="BU161" s="155"/>
      <c r="BV161" s="155"/>
      <c r="BW161" s="155"/>
      <c r="BX161" s="155"/>
      <c r="BY161" s="155"/>
      <c r="BZ161" s="155"/>
    </row>
    <row r="162" spans="1:78" s="29" customFormat="1" x14ac:dyDescent="0.25">
      <c r="A162" s="155"/>
      <c r="B162" s="155"/>
      <c r="C162" s="155"/>
      <c r="D162" s="155"/>
      <c r="E162" s="155"/>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c r="AG162" s="155"/>
      <c r="AH162" s="155"/>
      <c r="AI162" s="155"/>
      <c r="AJ162" s="155"/>
      <c r="AK162" s="155"/>
      <c r="AL162" s="155"/>
      <c r="AM162" s="155"/>
      <c r="AN162" s="155"/>
      <c r="AO162" s="155"/>
      <c r="AP162" s="155"/>
      <c r="AQ162" s="155"/>
      <c r="AR162" s="155"/>
      <c r="AS162" s="155"/>
      <c r="AT162" s="155"/>
      <c r="AU162" s="155"/>
      <c r="AV162" s="155"/>
      <c r="AW162" s="155"/>
      <c r="AX162" s="155"/>
      <c r="AY162" s="155"/>
      <c r="AZ162" s="155"/>
      <c r="BA162" s="155"/>
      <c r="BB162" s="155"/>
      <c r="BC162" s="155"/>
      <c r="BD162" s="155"/>
      <c r="BE162" s="155"/>
      <c r="BF162" s="155"/>
      <c r="BG162" s="155"/>
      <c r="BH162" s="155"/>
      <c r="BI162" s="155"/>
      <c r="BJ162" s="155"/>
      <c r="BK162" s="155"/>
      <c r="BL162" s="155"/>
      <c r="BM162" s="155"/>
      <c r="BN162" s="155"/>
      <c r="BO162" s="155"/>
      <c r="BP162" s="155"/>
      <c r="BQ162" s="155"/>
      <c r="BR162" s="155"/>
      <c r="BS162" s="155"/>
      <c r="BT162" s="155"/>
      <c r="BU162" s="155"/>
      <c r="BV162" s="155"/>
      <c r="BW162" s="155"/>
      <c r="BX162" s="155"/>
      <c r="BY162" s="155"/>
      <c r="BZ162" s="155"/>
    </row>
    <row r="163" spans="1:78" s="29" customFormat="1" x14ac:dyDescent="0.25">
      <c r="A163" s="155"/>
      <c r="B163" s="155"/>
      <c r="C163" s="155"/>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5"/>
      <c r="AJ163" s="155"/>
      <c r="AK163" s="155"/>
      <c r="AL163" s="155"/>
      <c r="AM163" s="155"/>
      <c r="AN163" s="155"/>
      <c r="AO163" s="155"/>
      <c r="AP163" s="155"/>
      <c r="AQ163" s="155"/>
      <c r="AR163" s="155"/>
      <c r="AS163" s="155"/>
      <c r="AT163" s="155"/>
      <c r="AU163" s="155"/>
      <c r="AV163" s="155"/>
      <c r="AW163" s="155"/>
      <c r="AX163" s="155"/>
      <c r="AY163" s="155"/>
      <c r="AZ163" s="155"/>
      <c r="BA163" s="155"/>
      <c r="BB163" s="155"/>
      <c r="BC163" s="155"/>
      <c r="BD163" s="155"/>
      <c r="BE163" s="155"/>
      <c r="BF163" s="155"/>
      <c r="BG163" s="155"/>
      <c r="BH163" s="155"/>
      <c r="BI163" s="155"/>
      <c r="BJ163" s="155"/>
      <c r="BK163" s="155"/>
      <c r="BL163" s="155"/>
      <c r="BM163" s="155"/>
      <c r="BN163" s="155"/>
      <c r="BO163" s="155"/>
      <c r="BP163" s="155"/>
      <c r="BQ163" s="155"/>
      <c r="BR163" s="155"/>
      <c r="BS163" s="155"/>
      <c r="BT163" s="155"/>
      <c r="BU163" s="155"/>
      <c r="BV163" s="155"/>
      <c r="BW163" s="155"/>
      <c r="BX163" s="155"/>
      <c r="BY163" s="155"/>
      <c r="BZ163" s="155"/>
    </row>
    <row r="164" spans="1:78" s="29" customFormat="1" x14ac:dyDescent="0.25">
      <c r="A164" s="155"/>
      <c r="B164" s="155"/>
      <c r="C164" s="155"/>
      <c r="D164" s="155"/>
      <c r="E164" s="155"/>
      <c r="F164" s="155"/>
      <c r="G164" s="155"/>
      <c r="H164" s="155"/>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c r="AE164" s="155"/>
      <c r="AF164" s="155"/>
      <c r="AG164" s="155"/>
      <c r="AH164" s="155"/>
      <c r="AI164" s="155"/>
      <c r="AJ164" s="155"/>
      <c r="AK164" s="155"/>
      <c r="AL164" s="155"/>
      <c r="AM164" s="155"/>
      <c r="AN164" s="155"/>
      <c r="AO164" s="155"/>
      <c r="AP164" s="155"/>
      <c r="AQ164" s="155"/>
      <c r="AR164" s="155"/>
      <c r="AS164" s="155"/>
      <c r="AT164" s="155"/>
      <c r="AU164" s="155"/>
      <c r="AV164" s="155"/>
      <c r="AW164" s="155"/>
      <c r="AX164" s="155"/>
      <c r="AY164" s="155"/>
      <c r="AZ164" s="155"/>
      <c r="BA164" s="155"/>
      <c r="BB164" s="155"/>
      <c r="BC164" s="155"/>
      <c r="BD164" s="155"/>
      <c r="BE164" s="155"/>
      <c r="BF164" s="155"/>
      <c r="BG164" s="155"/>
      <c r="BH164" s="155"/>
      <c r="BI164" s="155"/>
      <c r="BJ164" s="155"/>
      <c r="BK164" s="155"/>
      <c r="BL164" s="155"/>
      <c r="BM164" s="155"/>
      <c r="BN164" s="155"/>
      <c r="BO164" s="155"/>
      <c r="BP164" s="155"/>
      <c r="BQ164" s="155"/>
      <c r="BR164" s="155"/>
      <c r="BS164" s="155"/>
      <c r="BT164" s="155"/>
      <c r="BU164" s="155"/>
      <c r="BV164" s="155"/>
      <c r="BW164" s="155"/>
      <c r="BX164" s="155"/>
      <c r="BY164" s="155"/>
      <c r="BZ164" s="155"/>
    </row>
    <row r="165" spans="1:78" s="29" customFormat="1" x14ac:dyDescent="0.25">
      <c r="A165" s="155"/>
      <c r="B165" s="155"/>
      <c r="C165" s="155"/>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c r="AH165" s="155"/>
      <c r="AI165" s="155"/>
      <c r="AJ165" s="155"/>
      <c r="AK165" s="155"/>
      <c r="AL165" s="155"/>
      <c r="AM165" s="155"/>
      <c r="AN165" s="155"/>
      <c r="AO165" s="155"/>
      <c r="AP165" s="155"/>
      <c r="AQ165" s="155"/>
      <c r="AR165" s="155"/>
      <c r="AS165" s="155"/>
      <c r="AT165" s="155"/>
      <c r="AU165" s="155"/>
      <c r="AV165" s="155"/>
      <c r="AW165" s="155"/>
      <c r="AX165" s="155"/>
      <c r="AY165" s="155"/>
      <c r="AZ165" s="155"/>
      <c r="BA165" s="155"/>
      <c r="BB165" s="155"/>
      <c r="BC165" s="155"/>
      <c r="BD165" s="155"/>
      <c r="BE165" s="155"/>
      <c r="BF165" s="155"/>
      <c r="BG165" s="155"/>
      <c r="BH165" s="155"/>
      <c r="BI165" s="155"/>
      <c r="BJ165" s="155"/>
      <c r="BK165" s="155"/>
      <c r="BL165" s="155"/>
      <c r="BM165" s="155"/>
      <c r="BN165" s="155"/>
      <c r="BO165" s="155"/>
      <c r="BP165" s="155"/>
      <c r="BQ165" s="155"/>
      <c r="BR165" s="155"/>
      <c r="BS165" s="155"/>
      <c r="BT165" s="155"/>
      <c r="BU165" s="155"/>
      <c r="BV165" s="155"/>
      <c r="BW165" s="155"/>
      <c r="BX165" s="155"/>
      <c r="BY165" s="155"/>
      <c r="BZ165" s="155"/>
    </row>
    <row r="166" spans="1:78" s="29" customFormat="1" x14ac:dyDescent="0.25">
      <c r="A166" s="155"/>
      <c r="B166" s="155"/>
      <c r="C166" s="155"/>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c r="AH166" s="155"/>
      <c r="AI166" s="155"/>
      <c r="AJ166" s="155"/>
      <c r="AK166" s="155"/>
      <c r="AL166" s="155"/>
      <c r="AM166" s="155"/>
      <c r="AN166" s="155"/>
      <c r="AO166" s="155"/>
      <c r="AP166" s="155"/>
      <c r="AQ166" s="155"/>
      <c r="AR166" s="155"/>
      <c r="AS166" s="155"/>
      <c r="AT166" s="155"/>
      <c r="AU166" s="155"/>
      <c r="AV166" s="155"/>
      <c r="AW166" s="155"/>
      <c r="AX166" s="155"/>
      <c r="AY166" s="155"/>
      <c r="AZ166" s="155"/>
      <c r="BA166" s="155"/>
      <c r="BB166" s="155"/>
      <c r="BC166" s="155"/>
      <c r="BD166" s="155"/>
      <c r="BE166" s="155"/>
      <c r="BF166" s="155"/>
      <c r="BG166" s="155"/>
      <c r="BH166" s="155"/>
      <c r="BI166" s="155"/>
      <c r="BJ166" s="155"/>
      <c r="BK166" s="155"/>
      <c r="BL166" s="155"/>
      <c r="BM166" s="155"/>
      <c r="BN166" s="155"/>
      <c r="BO166" s="155"/>
      <c r="BP166" s="155"/>
      <c r="BQ166" s="155"/>
      <c r="BR166" s="155"/>
      <c r="BS166" s="155"/>
      <c r="BT166" s="155"/>
      <c r="BU166" s="155"/>
      <c r="BV166" s="155"/>
      <c r="BW166" s="155"/>
      <c r="BX166" s="155"/>
      <c r="BY166" s="155"/>
      <c r="BZ166" s="155"/>
    </row>
    <row r="167" spans="1:78" s="29" customFormat="1" x14ac:dyDescent="0.25">
      <c r="A167" s="155"/>
      <c r="B167" s="155"/>
      <c r="C167" s="155"/>
      <c r="D167" s="155"/>
      <c r="E167" s="155"/>
      <c r="F167" s="155"/>
      <c r="G167" s="155"/>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5"/>
      <c r="AJ167" s="155"/>
      <c r="AK167" s="155"/>
      <c r="AL167" s="155"/>
      <c r="AM167" s="155"/>
      <c r="AN167" s="155"/>
      <c r="AO167" s="155"/>
      <c r="AP167" s="155"/>
      <c r="AQ167" s="155"/>
      <c r="AR167" s="155"/>
      <c r="AS167" s="155"/>
      <c r="AT167" s="155"/>
      <c r="AU167" s="155"/>
      <c r="AV167" s="155"/>
      <c r="AW167" s="155"/>
      <c r="AX167" s="155"/>
      <c r="AY167" s="155"/>
      <c r="AZ167" s="155"/>
      <c r="BA167" s="155"/>
      <c r="BB167" s="155"/>
      <c r="BC167" s="155"/>
      <c r="BD167" s="155"/>
      <c r="BE167" s="155"/>
      <c r="BF167" s="155"/>
      <c r="BG167" s="155"/>
      <c r="BH167" s="155"/>
      <c r="BI167" s="155"/>
      <c r="BJ167" s="155"/>
      <c r="BK167" s="155"/>
      <c r="BL167" s="155"/>
      <c r="BM167" s="155"/>
      <c r="BN167" s="155"/>
      <c r="BO167" s="155"/>
      <c r="BP167" s="155"/>
      <c r="BQ167" s="155"/>
      <c r="BR167" s="155"/>
      <c r="BS167" s="155"/>
      <c r="BT167" s="155"/>
      <c r="BU167" s="155"/>
      <c r="BV167" s="155"/>
      <c r="BW167" s="155"/>
      <c r="BX167" s="155"/>
      <c r="BY167" s="155"/>
      <c r="BZ167" s="155"/>
    </row>
    <row r="168" spans="1:78" s="29" customFormat="1" x14ac:dyDescent="0.25">
      <c r="A168" s="155"/>
      <c r="B168" s="155"/>
      <c r="C168" s="155"/>
      <c r="D168" s="155"/>
      <c r="E168" s="155"/>
      <c r="F168" s="155"/>
      <c r="G168" s="155"/>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c r="AG168" s="155"/>
      <c r="AH168" s="155"/>
      <c r="AI168" s="155"/>
      <c r="AJ168" s="155"/>
      <c r="AK168" s="155"/>
      <c r="AL168" s="155"/>
      <c r="AM168" s="155"/>
      <c r="AN168" s="155"/>
      <c r="AO168" s="155"/>
      <c r="AP168" s="155"/>
      <c r="AQ168" s="155"/>
      <c r="AR168" s="155"/>
      <c r="AS168" s="155"/>
      <c r="AT168" s="155"/>
      <c r="AU168" s="155"/>
      <c r="AV168" s="155"/>
      <c r="AW168" s="155"/>
      <c r="AX168" s="155"/>
      <c r="AY168" s="155"/>
      <c r="AZ168" s="155"/>
      <c r="BA168" s="155"/>
      <c r="BB168" s="155"/>
      <c r="BC168" s="155"/>
      <c r="BD168" s="155"/>
      <c r="BE168" s="155"/>
      <c r="BF168" s="155"/>
      <c r="BG168" s="155"/>
      <c r="BH168" s="155"/>
      <c r="BI168" s="155"/>
      <c r="BJ168" s="155"/>
      <c r="BK168" s="155"/>
      <c r="BL168" s="155"/>
      <c r="BM168" s="155"/>
      <c r="BN168" s="155"/>
      <c r="BO168" s="155"/>
      <c r="BP168" s="155"/>
      <c r="BQ168" s="155"/>
      <c r="BR168" s="155"/>
      <c r="BS168" s="155"/>
      <c r="BT168" s="155"/>
      <c r="BU168" s="155"/>
      <c r="BV168" s="155"/>
      <c r="BW168" s="155"/>
      <c r="BX168" s="155"/>
      <c r="BY168" s="155"/>
      <c r="BZ168" s="155"/>
    </row>
    <row r="169" spans="1:78" s="29" customFormat="1" x14ac:dyDescent="0.25">
      <c r="A169" s="155"/>
      <c r="B169" s="155"/>
      <c r="C169" s="155"/>
      <c r="D169" s="155"/>
      <c r="E169" s="155"/>
      <c r="F169" s="155"/>
      <c r="G169" s="155"/>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5"/>
      <c r="AJ169" s="155"/>
      <c r="AK169" s="155"/>
      <c r="AL169" s="155"/>
      <c r="AM169" s="155"/>
      <c r="AN169" s="155"/>
      <c r="AO169" s="155"/>
      <c r="AP169" s="155"/>
      <c r="AQ169" s="155"/>
      <c r="AR169" s="155"/>
      <c r="AS169" s="155"/>
      <c r="AT169" s="155"/>
      <c r="AU169" s="155"/>
      <c r="AV169" s="155"/>
      <c r="AW169" s="155"/>
      <c r="AX169" s="155"/>
      <c r="AY169" s="155"/>
      <c r="AZ169" s="155"/>
      <c r="BA169" s="155"/>
      <c r="BB169" s="155"/>
      <c r="BC169" s="155"/>
      <c r="BD169" s="155"/>
      <c r="BE169" s="155"/>
      <c r="BF169" s="155"/>
      <c r="BG169" s="155"/>
      <c r="BH169" s="155"/>
      <c r="BI169" s="155"/>
      <c r="BJ169" s="155"/>
      <c r="BK169" s="155"/>
      <c r="BL169" s="155"/>
      <c r="BM169" s="155"/>
      <c r="BN169" s="155"/>
      <c r="BO169" s="155"/>
      <c r="BP169" s="155"/>
      <c r="BQ169" s="155"/>
      <c r="BR169" s="155"/>
      <c r="BS169" s="155"/>
      <c r="BT169" s="155"/>
      <c r="BU169" s="155"/>
      <c r="BV169" s="155"/>
      <c r="BW169" s="155"/>
      <c r="BX169" s="155"/>
      <c r="BY169" s="155"/>
      <c r="BZ169" s="155"/>
    </row>
    <row r="170" spans="1:78" s="29" customFormat="1" x14ac:dyDescent="0.25">
      <c r="A170" s="155"/>
      <c r="B170" s="155"/>
      <c r="C170" s="155"/>
      <c r="D170" s="155"/>
      <c r="E170" s="155"/>
      <c r="F170" s="155"/>
      <c r="G170" s="155"/>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55"/>
      <c r="AI170" s="155"/>
      <c r="AJ170" s="155"/>
      <c r="AK170" s="155"/>
      <c r="AL170" s="155"/>
      <c r="AM170" s="155"/>
      <c r="AN170" s="155"/>
      <c r="AO170" s="155"/>
      <c r="AP170" s="155"/>
      <c r="AQ170" s="155"/>
      <c r="AR170" s="155"/>
      <c r="AS170" s="155"/>
      <c r="AT170" s="155"/>
      <c r="AU170" s="155"/>
      <c r="AV170" s="155"/>
      <c r="AW170" s="155"/>
      <c r="AX170" s="155"/>
      <c r="AY170" s="155"/>
      <c r="AZ170" s="155"/>
      <c r="BA170" s="155"/>
      <c r="BB170" s="155"/>
      <c r="BC170" s="155"/>
      <c r="BD170" s="155"/>
      <c r="BE170" s="155"/>
      <c r="BF170" s="155"/>
      <c r="BG170" s="155"/>
      <c r="BH170" s="155"/>
      <c r="BI170" s="155"/>
      <c r="BJ170" s="155"/>
      <c r="BK170" s="155"/>
      <c r="BL170" s="155"/>
      <c r="BM170" s="155"/>
      <c r="BN170" s="155"/>
      <c r="BO170" s="155"/>
      <c r="BP170" s="155"/>
      <c r="BQ170" s="155"/>
      <c r="BR170" s="155"/>
      <c r="BS170" s="155"/>
      <c r="BT170" s="155"/>
      <c r="BU170" s="155"/>
      <c r="BV170" s="155"/>
      <c r="BW170" s="155"/>
      <c r="BX170" s="155"/>
      <c r="BY170" s="155"/>
      <c r="BZ170" s="155"/>
    </row>
    <row r="171" spans="1:78" s="29" customFormat="1" x14ac:dyDescent="0.25">
      <c r="A171" s="155"/>
      <c r="B171" s="155"/>
      <c r="C171" s="155"/>
      <c r="D171" s="155"/>
      <c r="E171" s="155"/>
      <c r="F171" s="155"/>
      <c r="G171" s="155"/>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c r="AH171" s="155"/>
      <c r="AI171" s="155"/>
      <c r="AJ171" s="155"/>
      <c r="AK171" s="155"/>
      <c r="AL171" s="155"/>
      <c r="AM171" s="155"/>
      <c r="AN171" s="155"/>
      <c r="AO171" s="155"/>
      <c r="AP171" s="155"/>
      <c r="AQ171" s="155"/>
      <c r="AR171" s="155"/>
      <c r="AS171" s="155"/>
      <c r="AT171" s="155"/>
      <c r="AU171" s="155"/>
      <c r="AV171" s="155"/>
      <c r="AW171" s="155"/>
      <c r="AX171" s="155"/>
      <c r="AY171" s="155"/>
      <c r="AZ171" s="155"/>
      <c r="BA171" s="155"/>
      <c r="BB171" s="155"/>
      <c r="BC171" s="155"/>
      <c r="BD171" s="155"/>
      <c r="BE171" s="155"/>
      <c r="BF171" s="155"/>
      <c r="BG171" s="155"/>
      <c r="BH171" s="155"/>
      <c r="BI171" s="155"/>
      <c r="BJ171" s="155"/>
      <c r="BK171" s="155"/>
      <c r="BL171" s="155"/>
      <c r="BM171" s="155"/>
      <c r="BN171" s="155"/>
      <c r="BO171" s="155"/>
      <c r="BP171" s="155"/>
      <c r="BQ171" s="155"/>
      <c r="BR171" s="155"/>
      <c r="BS171" s="155"/>
      <c r="BT171" s="155"/>
      <c r="BU171" s="155"/>
      <c r="BV171" s="155"/>
      <c r="BW171" s="155"/>
      <c r="BX171" s="155"/>
      <c r="BY171" s="155"/>
      <c r="BZ171" s="155"/>
    </row>
    <row r="172" spans="1:78" s="29" customFormat="1" x14ac:dyDescent="0.25">
      <c r="A172" s="155"/>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c r="BQ172" s="155"/>
      <c r="BR172" s="155"/>
      <c r="BS172" s="155"/>
      <c r="BT172" s="155"/>
      <c r="BU172" s="155"/>
      <c r="BV172" s="155"/>
      <c r="BW172" s="155"/>
      <c r="BX172" s="155"/>
      <c r="BY172" s="155"/>
      <c r="BZ172" s="155"/>
    </row>
    <row r="173" spans="1:78" s="29" customFormat="1" x14ac:dyDescent="0.25">
      <c r="A173" s="155"/>
      <c r="B173" s="155"/>
      <c r="C173" s="155"/>
      <c r="D173" s="155"/>
      <c r="E173" s="155"/>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155"/>
      <c r="AJ173" s="155"/>
      <c r="AK173" s="155"/>
      <c r="AL173" s="155"/>
      <c r="AM173" s="155"/>
      <c r="AN173" s="155"/>
      <c r="AO173" s="155"/>
      <c r="AP173" s="155"/>
      <c r="AQ173" s="155"/>
      <c r="AR173" s="155"/>
      <c r="AS173" s="155"/>
      <c r="AT173" s="155"/>
      <c r="AU173" s="155"/>
      <c r="AV173" s="155"/>
      <c r="AW173" s="155"/>
      <c r="AX173" s="155"/>
      <c r="AY173" s="155"/>
      <c r="AZ173" s="155"/>
      <c r="BA173" s="155"/>
      <c r="BB173" s="155"/>
      <c r="BC173" s="155"/>
      <c r="BD173" s="155"/>
      <c r="BE173" s="155"/>
      <c r="BF173" s="155"/>
      <c r="BG173" s="155"/>
      <c r="BH173" s="155"/>
      <c r="BI173" s="155"/>
      <c r="BJ173" s="155"/>
      <c r="BK173" s="155"/>
      <c r="BL173" s="155"/>
      <c r="BM173" s="155"/>
      <c r="BN173" s="155"/>
      <c r="BO173" s="155"/>
      <c r="BP173" s="155"/>
      <c r="BQ173" s="155"/>
      <c r="BR173" s="155"/>
      <c r="BS173" s="155"/>
      <c r="BT173" s="155"/>
      <c r="BU173" s="155"/>
      <c r="BV173" s="155"/>
      <c r="BW173" s="155"/>
      <c r="BX173" s="155"/>
      <c r="BY173" s="155"/>
      <c r="BZ173" s="155"/>
    </row>
    <row r="174" spans="1:78" s="29" customFormat="1" x14ac:dyDescent="0.25">
      <c r="A174" s="155"/>
      <c r="B174" s="155"/>
      <c r="C174" s="155"/>
      <c r="D174" s="155"/>
      <c r="E174" s="155"/>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5"/>
      <c r="AJ174" s="155"/>
      <c r="AK174" s="155"/>
      <c r="AL174" s="155"/>
      <c r="AM174" s="155"/>
      <c r="AN174" s="155"/>
      <c r="AO174" s="155"/>
      <c r="AP174" s="155"/>
      <c r="AQ174" s="155"/>
      <c r="AR174" s="155"/>
      <c r="AS174" s="155"/>
      <c r="AT174" s="155"/>
      <c r="AU174" s="155"/>
      <c r="AV174" s="155"/>
      <c r="AW174" s="155"/>
      <c r="AX174" s="155"/>
      <c r="AY174" s="155"/>
      <c r="AZ174" s="155"/>
      <c r="BA174" s="155"/>
      <c r="BB174" s="155"/>
      <c r="BC174" s="155"/>
      <c r="BD174" s="155"/>
      <c r="BE174" s="155"/>
      <c r="BF174" s="155"/>
      <c r="BG174" s="155"/>
      <c r="BH174" s="155"/>
      <c r="BI174" s="155"/>
      <c r="BJ174" s="155"/>
      <c r="BK174" s="155"/>
      <c r="BL174" s="155"/>
      <c r="BM174" s="155"/>
      <c r="BN174" s="155"/>
      <c r="BO174" s="155"/>
      <c r="BP174" s="155"/>
      <c r="BQ174" s="155"/>
      <c r="BR174" s="155"/>
      <c r="BS174" s="155"/>
      <c r="BT174" s="155"/>
      <c r="BU174" s="155"/>
      <c r="BV174" s="155"/>
      <c r="BW174" s="155"/>
      <c r="BX174" s="155"/>
      <c r="BY174" s="155"/>
      <c r="BZ174" s="155"/>
    </row>
    <row r="175" spans="1:78" s="29" customFormat="1" x14ac:dyDescent="0.25">
      <c r="A175" s="155"/>
      <c r="B175" s="155"/>
      <c r="C175" s="155"/>
      <c r="D175" s="155"/>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5"/>
      <c r="AJ175" s="155"/>
      <c r="AK175" s="155"/>
      <c r="AL175" s="155"/>
      <c r="AM175" s="155"/>
      <c r="AN175" s="155"/>
      <c r="AO175" s="155"/>
      <c r="AP175" s="155"/>
      <c r="AQ175" s="155"/>
      <c r="AR175" s="155"/>
      <c r="AS175" s="155"/>
      <c r="AT175" s="155"/>
      <c r="AU175" s="155"/>
      <c r="AV175" s="155"/>
      <c r="AW175" s="155"/>
      <c r="AX175" s="155"/>
      <c r="AY175" s="155"/>
      <c r="AZ175" s="155"/>
      <c r="BA175" s="155"/>
      <c r="BB175" s="155"/>
      <c r="BC175" s="155"/>
      <c r="BD175" s="155"/>
      <c r="BE175" s="155"/>
      <c r="BF175" s="155"/>
      <c r="BG175" s="155"/>
      <c r="BH175" s="155"/>
      <c r="BI175" s="155"/>
      <c r="BJ175" s="155"/>
      <c r="BK175" s="155"/>
      <c r="BL175" s="155"/>
      <c r="BM175" s="155"/>
      <c r="BN175" s="155"/>
      <c r="BO175" s="155"/>
      <c r="BP175" s="155"/>
      <c r="BQ175" s="155"/>
      <c r="BR175" s="155"/>
      <c r="BS175" s="155"/>
      <c r="BT175" s="155"/>
      <c r="BU175" s="155"/>
      <c r="BV175" s="155"/>
      <c r="BW175" s="155"/>
      <c r="BX175" s="155"/>
      <c r="BY175" s="155"/>
      <c r="BZ175" s="155"/>
    </row>
    <row r="176" spans="1:78" s="29" customFormat="1" x14ac:dyDescent="0.25">
      <c r="A176" s="155"/>
      <c r="B176" s="155"/>
      <c r="C176" s="155"/>
      <c r="D176" s="155"/>
      <c r="E176" s="155"/>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5"/>
      <c r="AJ176" s="155"/>
      <c r="AK176" s="155"/>
      <c r="AL176" s="155"/>
      <c r="AM176" s="155"/>
      <c r="AN176" s="155"/>
      <c r="AO176" s="155"/>
      <c r="AP176" s="155"/>
      <c r="AQ176" s="155"/>
      <c r="AR176" s="155"/>
      <c r="AS176" s="155"/>
      <c r="AT176" s="155"/>
      <c r="AU176" s="155"/>
      <c r="AV176" s="155"/>
      <c r="AW176" s="155"/>
      <c r="AX176" s="155"/>
      <c r="AY176" s="155"/>
      <c r="AZ176" s="155"/>
      <c r="BA176" s="155"/>
      <c r="BB176" s="155"/>
      <c r="BC176" s="155"/>
      <c r="BD176" s="155"/>
      <c r="BE176" s="155"/>
      <c r="BF176" s="155"/>
      <c r="BG176" s="155"/>
      <c r="BH176" s="155"/>
      <c r="BI176" s="155"/>
      <c r="BJ176" s="155"/>
      <c r="BK176" s="155"/>
      <c r="BL176" s="155"/>
      <c r="BM176" s="155"/>
      <c r="BN176" s="155"/>
      <c r="BO176" s="155"/>
      <c r="BP176" s="155"/>
      <c r="BQ176" s="155"/>
      <c r="BR176" s="155"/>
      <c r="BS176" s="155"/>
      <c r="BT176" s="155"/>
      <c r="BU176" s="155"/>
      <c r="BV176" s="155"/>
      <c r="BW176" s="155"/>
      <c r="BX176" s="155"/>
      <c r="BY176" s="155"/>
      <c r="BZ176" s="155"/>
    </row>
    <row r="177" spans="1:78" s="29" customFormat="1" x14ac:dyDescent="0.25">
      <c r="A177" s="155"/>
      <c r="B177" s="155"/>
      <c r="C177" s="155"/>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c r="AM177" s="155"/>
      <c r="AN177" s="155"/>
      <c r="AO177" s="155"/>
      <c r="AP177" s="155"/>
      <c r="AQ177" s="155"/>
      <c r="AR177" s="155"/>
      <c r="AS177" s="155"/>
      <c r="AT177" s="155"/>
      <c r="AU177" s="155"/>
      <c r="AV177" s="155"/>
      <c r="AW177" s="155"/>
      <c r="AX177" s="155"/>
      <c r="AY177" s="155"/>
      <c r="AZ177" s="155"/>
      <c r="BA177" s="155"/>
      <c r="BB177" s="155"/>
      <c r="BC177" s="155"/>
      <c r="BD177" s="155"/>
      <c r="BE177" s="155"/>
      <c r="BF177" s="155"/>
      <c r="BG177" s="155"/>
      <c r="BH177" s="155"/>
      <c r="BI177" s="155"/>
      <c r="BJ177" s="155"/>
      <c r="BK177" s="155"/>
      <c r="BL177" s="155"/>
      <c r="BM177" s="155"/>
      <c r="BN177" s="155"/>
      <c r="BO177" s="155"/>
      <c r="BP177" s="155"/>
      <c r="BQ177" s="155"/>
      <c r="BR177" s="155"/>
      <c r="BS177" s="155"/>
      <c r="BT177" s="155"/>
      <c r="BU177" s="155"/>
      <c r="BV177" s="155"/>
      <c r="BW177" s="155"/>
      <c r="BX177" s="155"/>
      <c r="BY177" s="155"/>
      <c r="BZ177" s="155"/>
    </row>
    <row r="178" spans="1:78" s="29" customFormat="1" x14ac:dyDescent="0.25">
      <c r="A178" s="155"/>
      <c r="B178" s="155"/>
      <c r="C178" s="155"/>
      <c r="D178" s="155"/>
      <c r="E178" s="155"/>
      <c r="F178" s="155"/>
      <c r="G178" s="155"/>
      <c r="H178" s="155"/>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c r="AE178" s="155"/>
      <c r="AF178" s="155"/>
      <c r="AG178" s="155"/>
      <c r="AH178" s="155"/>
      <c r="AI178" s="155"/>
      <c r="AJ178" s="155"/>
      <c r="AK178" s="155"/>
      <c r="AL178" s="155"/>
      <c r="AM178" s="155"/>
      <c r="AN178" s="155"/>
      <c r="AO178" s="155"/>
      <c r="AP178" s="155"/>
      <c r="AQ178" s="155"/>
      <c r="AR178" s="155"/>
      <c r="AS178" s="155"/>
      <c r="AT178" s="155"/>
      <c r="AU178" s="155"/>
      <c r="AV178" s="155"/>
      <c r="AW178" s="155"/>
      <c r="AX178" s="155"/>
      <c r="AY178" s="155"/>
      <c r="AZ178" s="155"/>
      <c r="BA178" s="155"/>
      <c r="BB178" s="155"/>
      <c r="BC178" s="155"/>
      <c r="BD178" s="155"/>
      <c r="BE178" s="155"/>
      <c r="BF178" s="155"/>
      <c r="BG178" s="155"/>
      <c r="BH178" s="155"/>
      <c r="BI178" s="155"/>
      <c r="BJ178" s="155"/>
      <c r="BK178" s="155"/>
      <c r="BL178" s="155"/>
      <c r="BM178" s="155"/>
      <c r="BN178" s="155"/>
      <c r="BO178" s="155"/>
      <c r="BP178" s="155"/>
      <c r="BQ178" s="155"/>
      <c r="BR178" s="155"/>
      <c r="BS178" s="155"/>
      <c r="BT178" s="155"/>
      <c r="BU178" s="155"/>
      <c r="BV178" s="155"/>
      <c r="BW178" s="155"/>
      <c r="BX178" s="155"/>
      <c r="BY178" s="155"/>
      <c r="BZ178" s="155"/>
    </row>
    <row r="179" spans="1:78" s="29" customFormat="1" x14ac:dyDescent="0.25">
      <c r="A179" s="155"/>
      <c r="B179" s="155"/>
      <c r="C179" s="155"/>
      <c r="D179" s="155"/>
      <c r="E179" s="155"/>
      <c r="F179" s="155"/>
      <c r="G179" s="155"/>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c r="AG179" s="155"/>
      <c r="AH179" s="155"/>
      <c r="AI179" s="155"/>
      <c r="AJ179" s="155"/>
      <c r="AK179" s="155"/>
      <c r="AL179" s="155"/>
      <c r="AM179" s="155"/>
      <c r="AN179" s="155"/>
      <c r="AO179" s="155"/>
      <c r="AP179" s="155"/>
      <c r="AQ179" s="155"/>
      <c r="AR179" s="155"/>
      <c r="AS179" s="155"/>
      <c r="AT179" s="155"/>
      <c r="AU179" s="155"/>
      <c r="AV179" s="155"/>
      <c r="AW179" s="155"/>
      <c r="AX179" s="155"/>
      <c r="AY179" s="155"/>
      <c r="AZ179" s="155"/>
      <c r="BA179" s="155"/>
      <c r="BB179" s="155"/>
      <c r="BC179" s="155"/>
      <c r="BD179" s="155"/>
      <c r="BE179" s="155"/>
      <c r="BF179" s="155"/>
      <c r="BG179" s="155"/>
      <c r="BH179" s="155"/>
      <c r="BI179" s="155"/>
      <c r="BJ179" s="155"/>
      <c r="BK179" s="155"/>
      <c r="BL179" s="155"/>
      <c r="BM179" s="155"/>
      <c r="BN179" s="155"/>
      <c r="BO179" s="155"/>
      <c r="BP179" s="155"/>
      <c r="BQ179" s="155"/>
      <c r="BR179" s="155"/>
      <c r="BS179" s="155"/>
      <c r="BT179" s="155"/>
      <c r="BU179" s="155"/>
      <c r="BV179" s="155"/>
      <c r="BW179" s="155"/>
      <c r="BX179" s="155"/>
      <c r="BY179" s="155"/>
      <c r="BZ179" s="155"/>
    </row>
    <row r="180" spans="1:78" s="29" customFormat="1" x14ac:dyDescent="0.25">
      <c r="A180" s="155"/>
      <c r="B180" s="155"/>
      <c r="C180" s="155"/>
      <c r="D180" s="155"/>
      <c r="E180" s="155"/>
      <c r="F180" s="155"/>
      <c r="G180" s="155"/>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5"/>
      <c r="AJ180" s="155"/>
      <c r="AK180" s="155"/>
      <c r="AL180" s="155"/>
      <c r="AM180" s="155"/>
      <c r="AN180" s="155"/>
      <c r="AO180" s="155"/>
      <c r="AP180" s="155"/>
      <c r="AQ180" s="155"/>
      <c r="AR180" s="155"/>
      <c r="AS180" s="155"/>
      <c r="AT180" s="155"/>
      <c r="AU180" s="155"/>
      <c r="AV180" s="155"/>
      <c r="AW180" s="155"/>
      <c r="AX180" s="155"/>
      <c r="AY180" s="155"/>
      <c r="AZ180" s="155"/>
      <c r="BA180" s="155"/>
      <c r="BB180" s="155"/>
      <c r="BC180" s="155"/>
      <c r="BD180" s="155"/>
      <c r="BE180" s="155"/>
      <c r="BF180" s="155"/>
      <c r="BG180" s="155"/>
      <c r="BH180" s="155"/>
      <c r="BI180" s="155"/>
      <c r="BJ180" s="155"/>
      <c r="BK180" s="155"/>
      <c r="BL180" s="155"/>
      <c r="BM180" s="155"/>
      <c r="BN180" s="155"/>
      <c r="BO180" s="155"/>
      <c r="BP180" s="155"/>
      <c r="BQ180" s="155"/>
      <c r="BR180" s="155"/>
      <c r="BS180" s="155"/>
      <c r="BT180" s="155"/>
      <c r="BU180" s="155"/>
      <c r="BV180" s="155"/>
      <c r="BW180" s="155"/>
      <c r="BX180" s="155"/>
      <c r="BY180" s="155"/>
      <c r="BZ180" s="155"/>
    </row>
    <row r="181" spans="1:78" s="29" customFormat="1" x14ac:dyDescent="0.25">
      <c r="A181" s="155"/>
      <c r="B181" s="155"/>
      <c r="C181" s="155"/>
      <c r="D181" s="155"/>
      <c r="E181" s="155"/>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c r="AG181" s="155"/>
      <c r="AH181" s="155"/>
      <c r="AI181" s="155"/>
      <c r="AJ181" s="155"/>
      <c r="AK181" s="155"/>
      <c r="AL181" s="155"/>
      <c r="AM181" s="155"/>
      <c r="AN181" s="155"/>
      <c r="AO181" s="155"/>
      <c r="AP181" s="155"/>
      <c r="AQ181" s="155"/>
      <c r="AR181" s="155"/>
      <c r="AS181" s="155"/>
      <c r="AT181" s="155"/>
      <c r="AU181" s="155"/>
      <c r="AV181" s="155"/>
      <c r="AW181" s="155"/>
      <c r="AX181" s="155"/>
      <c r="AY181" s="155"/>
      <c r="AZ181" s="155"/>
      <c r="BA181" s="155"/>
      <c r="BB181" s="155"/>
      <c r="BC181" s="155"/>
      <c r="BD181" s="155"/>
      <c r="BE181" s="155"/>
      <c r="BF181" s="155"/>
      <c r="BG181" s="155"/>
      <c r="BH181" s="155"/>
      <c r="BI181" s="155"/>
      <c r="BJ181" s="155"/>
      <c r="BK181" s="155"/>
      <c r="BL181" s="155"/>
      <c r="BM181" s="155"/>
      <c r="BN181" s="155"/>
      <c r="BO181" s="155"/>
      <c r="BP181" s="155"/>
      <c r="BQ181" s="155"/>
      <c r="BR181" s="155"/>
      <c r="BS181" s="155"/>
      <c r="BT181" s="155"/>
      <c r="BU181" s="155"/>
      <c r="BV181" s="155"/>
      <c r="BW181" s="155"/>
      <c r="BX181" s="155"/>
      <c r="BY181" s="155"/>
      <c r="BZ181" s="155"/>
    </row>
    <row r="182" spans="1:78" s="29" customFormat="1" x14ac:dyDescent="0.25">
      <c r="A182" s="155"/>
      <c r="B182" s="155"/>
      <c r="C182" s="155"/>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5"/>
      <c r="AJ182" s="155"/>
      <c r="AK182" s="155"/>
      <c r="AL182" s="155"/>
      <c r="AM182" s="155"/>
      <c r="AN182" s="155"/>
      <c r="AO182" s="155"/>
      <c r="AP182" s="155"/>
      <c r="AQ182" s="155"/>
      <c r="AR182" s="155"/>
      <c r="AS182" s="155"/>
      <c r="AT182" s="155"/>
      <c r="AU182" s="155"/>
      <c r="AV182" s="155"/>
      <c r="AW182" s="155"/>
      <c r="AX182" s="155"/>
      <c r="AY182" s="155"/>
      <c r="AZ182" s="155"/>
      <c r="BA182" s="155"/>
      <c r="BB182" s="155"/>
      <c r="BC182" s="155"/>
      <c r="BD182" s="155"/>
      <c r="BE182" s="155"/>
      <c r="BF182" s="155"/>
      <c r="BG182" s="155"/>
      <c r="BH182" s="155"/>
      <c r="BI182" s="155"/>
      <c r="BJ182" s="155"/>
      <c r="BK182" s="155"/>
      <c r="BL182" s="155"/>
      <c r="BM182" s="155"/>
      <c r="BN182" s="155"/>
      <c r="BO182" s="155"/>
      <c r="BP182" s="155"/>
      <c r="BQ182" s="155"/>
      <c r="BR182" s="155"/>
      <c r="BS182" s="155"/>
      <c r="BT182" s="155"/>
      <c r="BU182" s="155"/>
      <c r="BV182" s="155"/>
      <c r="BW182" s="155"/>
      <c r="BX182" s="155"/>
      <c r="BY182" s="155"/>
      <c r="BZ182" s="155"/>
    </row>
    <row r="183" spans="1:78" s="29" customFormat="1" x14ac:dyDescent="0.25">
      <c r="A183" s="155"/>
      <c r="B183" s="155"/>
      <c r="C183" s="155"/>
      <c r="D183" s="155"/>
      <c r="E183" s="155"/>
      <c r="F183" s="155"/>
      <c r="G183" s="155"/>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c r="AE183" s="155"/>
      <c r="AF183" s="155"/>
      <c r="AG183" s="155"/>
      <c r="AH183" s="155"/>
      <c r="AI183" s="155"/>
      <c r="AJ183" s="155"/>
      <c r="AK183" s="155"/>
      <c r="AL183" s="155"/>
      <c r="AM183" s="155"/>
      <c r="AN183" s="155"/>
      <c r="AO183" s="155"/>
      <c r="AP183" s="155"/>
      <c r="AQ183" s="155"/>
      <c r="AR183" s="155"/>
      <c r="AS183" s="155"/>
      <c r="AT183" s="155"/>
      <c r="AU183" s="155"/>
      <c r="AV183" s="155"/>
      <c r="AW183" s="155"/>
      <c r="AX183" s="155"/>
      <c r="AY183" s="155"/>
      <c r="AZ183" s="155"/>
      <c r="BA183" s="155"/>
      <c r="BB183" s="155"/>
      <c r="BC183" s="155"/>
      <c r="BD183" s="155"/>
      <c r="BE183" s="155"/>
      <c r="BF183" s="155"/>
      <c r="BG183" s="155"/>
      <c r="BH183" s="155"/>
      <c r="BI183" s="155"/>
      <c r="BJ183" s="155"/>
      <c r="BK183" s="155"/>
      <c r="BL183" s="155"/>
      <c r="BM183" s="155"/>
      <c r="BN183" s="155"/>
      <c r="BO183" s="155"/>
      <c r="BP183" s="155"/>
      <c r="BQ183" s="155"/>
      <c r="BR183" s="155"/>
      <c r="BS183" s="155"/>
      <c r="BT183" s="155"/>
      <c r="BU183" s="155"/>
      <c r="BV183" s="155"/>
      <c r="BW183" s="155"/>
      <c r="BX183" s="155"/>
      <c r="BY183" s="155"/>
      <c r="BZ183" s="155"/>
    </row>
    <row r="184" spans="1:78" s="29" customFormat="1" x14ac:dyDescent="0.25">
      <c r="A184" s="155"/>
      <c r="B184" s="155"/>
      <c r="C184" s="155"/>
      <c r="D184" s="155"/>
      <c r="E184" s="155"/>
      <c r="F184" s="155"/>
      <c r="G184" s="155"/>
      <c r="H184" s="155"/>
      <c r="I184" s="155"/>
      <c r="J184" s="155"/>
      <c r="K184" s="155"/>
      <c r="L184" s="155"/>
      <c r="M184" s="155"/>
      <c r="N184" s="155"/>
      <c r="O184" s="155"/>
      <c r="P184" s="155"/>
      <c r="Q184" s="155"/>
      <c r="R184" s="155"/>
      <c r="S184" s="155"/>
      <c r="T184" s="155"/>
      <c r="U184" s="155"/>
      <c r="V184" s="155"/>
      <c r="W184" s="155"/>
      <c r="X184" s="155"/>
      <c r="Y184" s="155"/>
      <c r="Z184" s="155"/>
      <c r="AA184" s="155"/>
      <c r="AB184" s="155"/>
      <c r="AC184" s="155"/>
      <c r="AD184" s="155"/>
      <c r="AE184" s="155"/>
      <c r="AF184" s="155"/>
      <c r="AG184" s="155"/>
      <c r="AH184" s="155"/>
      <c r="AI184" s="155"/>
      <c r="AJ184" s="155"/>
      <c r="AK184" s="155"/>
      <c r="AL184" s="155"/>
      <c r="AM184" s="155"/>
      <c r="AN184" s="155"/>
      <c r="AO184" s="155"/>
      <c r="AP184" s="155"/>
      <c r="AQ184" s="155"/>
      <c r="AR184" s="155"/>
      <c r="AS184" s="155"/>
      <c r="AT184" s="155"/>
      <c r="AU184" s="155"/>
      <c r="AV184" s="155"/>
      <c r="AW184" s="155"/>
      <c r="AX184" s="155"/>
      <c r="AY184" s="155"/>
      <c r="AZ184" s="155"/>
      <c r="BA184" s="155"/>
      <c r="BB184" s="155"/>
      <c r="BC184" s="155"/>
      <c r="BD184" s="155"/>
      <c r="BE184" s="155"/>
      <c r="BF184" s="155"/>
      <c r="BG184" s="155"/>
      <c r="BH184" s="155"/>
      <c r="BI184" s="155"/>
      <c r="BJ184" s="155"/>
      <c r="BK184" s="155"/>
      <c r="BL184" s="155"/>
      <c r="BM184" s="155"/>
      <c r="BN184" s="155"/>
      <c r="BO184" s="155"/>
      <c r="BP184" s="155"/>
      <c r="BQ184" s="155"/>
      <c r="BR184" s="155"/>
      <c r="BS184" s="155"/>
      <c r="BT184" s="155"/>
      <c r="BU184" s="155"/>
      <c r="BV184" s="155"/>
      <c r="BW184" s="155"/>
      <c r="BX184" s="155"/>
      <c r="BY184" s="155"/>
      <c r="BZ184" s="155"/>
    </row>
    <row r="185" spans="1:78" s="29" customFormat="1" x14ac:dyDescent="0.25">
      <c r="A185" s="155"/>
      <c r="B185" s="155"/>
      <c r="C185" s="155"/>
      <c r="D185" s="155"/>
      <c r="E185" s="155"/>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5"/>
      <c r="AJ185" s="155"/>
      <c r="AK185" s="155"/>
      <c r="AL185" s="155"/>
      <c r="AM185" s="155"/>
      <c r="AN185" s="155"/>
      <c r="AO185" s="155"/>
      <c r="AP185" s="155"/>
      <c r="AQ185" s="155"/>
      <c r="AR185" s="155"/>
      <c r="AS185" s="155"/>
      <c r="AT185" s="155"/>
      <c r="AU185" s="155"/>
      <c r="AV185" s="155"/>
      <c r="AW185" s="155"/>
      <c r="AX185" s="155"/>
      <c r="AY185" s="155"/>
      <c r="AZ185" s="155"/>
      <c r="BA185" s="155"/>
      <c r="BB185" s="155"/>
      <c r="BC185" s="155"/>
      <c r="BD185" s="155"/>
      <c r="BE185" s="155"/>
      <c r="BF185" s="155"/>
      <c r="BG185" s="155"/>
      <c r="BH185" s="155"/>
      <c r="BI185" s="155"/>
      <c r="BJ185" s="155"/>
      <c r="BK185" s="155"/>
      <c r="BL185" s="155"/>
      <c r="BM185" s="155"/>
      <c r="BN185" s="155"/>
      <c r="BO185" s="155"/>
      <c r="BP185" s="155"/>
      <c r="BQ185" s="155"/>
      <c r="BR185" s="155"/>
      <c r="BS185" s="155"/>
      <c r="BT185" s="155"/>
      <c r="BU185" s="155"/>
      <c r="BV185" s="155"/>
      <c r="BW185" s="155"/>
      <c r="BX185" s="155"/>
      <c r="BY185" s="155"/>
      <c r="BZ185" s="155"/>
    </row>
    <row r="186" spans="1:78" s="29" customFormat="1" x14ac:dyDescent="0.25">
      <c r="A186" s="155"/>
      <c r="B186" s="155"/>
      <c r="C186" s="155"/>
      <c r="D186" s="155"/>
      <c r="E186" s="155"/>
      <c r="F186" s="155"/>
      <c r="G186" s="155"/>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c r="AG186" s="155"/>
      <c r="AH186" s="155"/>
      <c r="AI186" s="155"/>
      <c r="AJ186" s="155"/>
      <c r="AK186" s="155"/>
      <c r="AL186" s="155"/>
      <c r="AM186" s="155"/>
      <c r="AN186" s="155"/>
      <c r="AO186" s="155"/>
      <c r="AP186" s="155"/>
      <c r="AQ186" s="155"/>
      <c r="AR186" s="155"/>
      <c r="AS186" s="155"/>
      <c r="AT186" s="155"/>
      <c r="AU186" s="155"/>
      <c r="AV186" s="155"/>
      <c r="AW186" s="155"/>
      <c r="AX186" s="155"/>
      <c r="AY186" s="155"/>
      <c r="AZ186" s="155"/>
      <c r="BA186" s="155"/>
      <c r="BB186" s="155"/>
      <c r="BC186" s="155"/>
      <c r="BD186" s="155"/>
      <c r="BE186" s="155"/>
      <c r="BF186" s="155"/>
      <c r="BG186" s="155"/>
      <c r="BH186" s="155"/>
      <c r="BI186" s="155"/>
      <c r="BJ186" s="155"/>
      <c r="BK186" s="155"/>
      <c r="BL186" s="155"/>
      <c r="BM186" s="155"/>
      <c r="BN186" s="155"/>
      <c r="BO186" s="155"/>
      <c r="BP186" s="155"/>
      <c r="BQ186" s="155"/>
      <c r="BR186" s="155"/>
      <c r="BS186" s="155"/>
      <c r="BT186" s="155"/>
      <c r="BU186" s="155"/>
      <c r="BV186" s="155"/>
      <c r="BW186" s="155"/>
      <c r="BX186" s="155"/>
      <c r="BY186" s="155"/>
      <c r="BZ186" s="155"/>
    </row>
    <row r="187" spans="1:78" s="29" customFormat="1" x14ac:dyDescent="0.25">
      <c r="A187" s="155"/>
      <c r="B187" s="155"/>
      <c r="C187" s="155"/>
      <c r="D187" s="155"/>
      <c r="E187" s="155"/>
      <c r="F187" s="155"/>
      <c r="G187" s="155"/>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155"/>
      <c r="AE187" s="155"/>
      <c r="AF187" s="155"/>
      <c r="AG187" s="155"/>
      <c r="AH187" s="155"/>
      <c r="AI187" s="155"/>
      <c r="AJ187" s="155"/>
      <c r="AK187" s="155"/>
      <c r="AL187" s="155"/>
      <c r="AM187" s="155"/>
      <c r="AN187" s="155"/>
      <c r="AO187" s="155"/>
      <c r="AP187" s="155"/>
      <c r="AQ187" s="155"/>
      <c r="AR187" s="155"/>
      <c r="AS187" s="155"/>
      <c r="AT187" s="155"/>
      <c r="AU187" s="155"/>
      <c r="AV187" s="155"/>
      <c r="AW187" s="155"/>
      <c r="AX187" s="155"/>
      <c r="AY187" s="155"/>
      <c r="AZ187" s="155"/>
      <c r="BA187" s="155"/>
      <c r="BB187" s="155"/>
      <c r="BC187" s="155"/>
      <c r="BD187" s="155"/>
      <c r="BE187" s="155"/>
      <c r="BF187" s="155"/>
      <c r="BG187" s="155"/>
      <c r="BH187" s="155"/>
      <c r="BI187" s="155"/>
      <c r="BJ187" s="155"/>
      <c r="BK187" s="155"/>
      <c r="BL187" s="155"/>
      <c r="BM187" s="155"/>
      <c r="BN187" s="155"/>
      <c r="BO187" s="155"/>
      <c r="BP187" s="155"/>
      <c r="BQ187" s="155"/>
      <c r="BR187" s="155"/>
      <c r="BS187" s="155"/>
      <c r="BT187" s="155"/>
      <c r="BU187" s="155"/>
      <c r="BV187" s="155"/>
      <c r="BW187" s="155"/>
      <c r="BX187" s="155"/>
      <c r="BY187" s="155"/>
      <c r="BZ187" s="155"/>
    </row>
    <row r="188" spans="1:78" s="29" customFormat="1" x14ac:dyDescent="0.25">
      <c r="A188" s="155"/>
      <c r="B188" s="155"/>
      <c r="C188" s="155"/>
      <c r="D188" s="155"/>
      <c r="E188" s="155"/>
      <c r="F188" s="155"/>
      <c r="G188" s="155"/>
      <c r="H188" s="155"/>
      <c r="I188" s="155"/>
      <c r="J188" s="155"/>
      <c r="K188" s="155"/>
      <c r="L188" s="155"/>
      <c r="M188" s="155"/>
      <c r="N188" s="155"/>
      <c r="O188" s="155"/>
      <c r="P188" s="155"/>
      <c r="Q188" s="155"/>
      <c r="R188" s="155"/>
      <c r="S188" s="155"/>
      <c r="T188" s="155"/>
      <c r="U188" s="155"/>
      <c r="V188" s="155"/>
      <c r="W188" s="155"/>
      <c r="X188" s="155"/>
      <c r="Y188" s="155"/>
      <c r="Z188" s="155"/>
      <c r="AA188" s="155"/>
      <c r="AB188" s="155"/>
      <c r="AC188" s="155"/>
      <c r="AD188" s="155"/>
      <c r="AE188" s="155"/>
      <c r="AF188" s="155"/>
      <c r="AG188" s="155"/>
      <c r="AH188" s="155"/>
      <c r="AI188" s="155"/>
      <c r="AJ188" s="155"/>
      <c r="AK188" s="155"/>
      <c r="AL188" s="155"/>
      <c r="AM188" s="155"/>
      <c r="AN188" s="155"/>
      <c r="AO188" s="155"/>
      <c r="AP188" s="155"/>
      <c r="AQ188" s="155"/>
      <c r="AR188" s="155"/>
      <c r="AS188" s="155"/>
      <c r="AT188" s="155"/>
      <c r="AU188" s="155"/>
      <c r="AV188" s="155"/>
      <c r="AW188" s="155"/>
      <c r="AX188" s="155"/>
      <c r="AY188" s="155"/>
      <c r="AZ188" s="155"/>
      <c r="BA188" s="155"/>
      <c r="BB188" s="155"/>
      <c r="BC188" s="155"/>
      <c r="BD188" s="155"/>
      <c r="BE188" s="155"/>
      <c r="BF188" s="155"/>
      <c r="BG188" s="155"/>
      <c r="BH188" s="155"/>
      <c r="BI188" s="155"/>
      <c r="BJ188" s="155"/>
      <c r="BK188" s="155"/>
      <c r="BL188" s="155"/>
      <c r="BM188" s="155"/>
      <c r="BN188" s="155"/>
      <c r="BO188" s="155"/>
      <c r="BP188" s="155"/>
      <c r="BQ188" s="155"/>
      <c r="BR188" s="155"/>
      <c r="BS188" s="155"/>
      <c r="BT188" s="155"/>
      <c r="BU188" s="155"/>
      <c r="BV188" s="155"/>
      <c r="BW188" s="155"/>
      <c r="BX188" s="155"/>
      <c r="BY188" s="155"/>
      <c r="BZ188" s="155"/>
    </row>
    <row r="189" spans="1:78" s="29" customFormat="1" x14ac:dyDescent="0.25">
      <c r="A189" s="155"/>
      <c r="B189" s="155"/>
      <c r="C189" s="155"/>
      <c r="D189" s="155"/>
      <c r="E189" s="155"/>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c r="AJ189" s="155"/>
      <c r="AK189" s="155"/>
      <c r="AL189" s="155"/>
      <c r="AM189" s="155"/>
      <c r="AN189" s="155"/>
      <c r="AO189" s="155"/>
      <c r="AP189" s="155"/>
      <c r="AQ189" s="155"/>
      <c r="AR189" s="155"/>
      <c r="AS189" s="155"/>
      <c r="AT189" s="155"/>
      <c r="AU189" s="155"/>
      <c r="AV189" s="155"/>
      <c r="AW189" s="155"/>
      <c r="AX189" s="155"/>
      <c r="AY189" s="155"/>
      <c r="AZ189" s="155"/>
      <c r="BA189" s="155"/>
      <c r="BB189" s="155"/>
      <c r="BC189" s="155"/>
      <c r="BD189" s="155"/>
      <c r="BE189" s="155"/>
      <c r="BF189" s="155"/>
      <c r="BG189" s="155"/>
      <c r="BH189" s="155"/>
      <c r="BI189" s="155"/>
      <c r="BJ189" s="155"/>
      <c r="BK189" s="155"/>
      <c r="BL189" s="155"/>
      <c r="BM189" s="155"/>
      <c r="BN189" s="155"/>
      <c r="BO189" s="155"/>
      <c r="BP189" s="155"/>
      <c r="BQ189" s="155"/>
      <c r="BR189" s="155"/>
      <c r="BS189" s="155"/>
      <c r="BT189" s="155"/>
      <c r="BU189" s="155"/>
      <c r="BV189" s="155"/>
      <c r="BW189" s="155"/>
      <c r="BX189" s="155"/>
      <c r="BY189" s="155"/>
      <c r="BZ189" s="155"/>
    </row>
    <row r="190" spans="1:78" s="29" customFormat="1" x14ac:dyDescent="0.25">
      <c r="A190" s="155"/>
      <c r="B190" s="155"/>
      <c r="C190" s="155"/>
      <c r="D190" s="155"/>
      <c r="E190" s="155"/>
      <c r="F190" s="155"/>
      <c r="G190" s="155"/>
      <c r="H190" s="155"/>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5"/>
      <c r="AI190" s="155"/>
      <c r="AJ190" s="155"/>
      <c r="AK190" s="155"/>
      <c r="AL190" s="155"/>
      <c r="AM190" s="155"/>
      <c r="AN190" s="155"/>
      <c r="AO190" s="155"/>
      <c r="AP190" s="155"/>
      <c r="AQ190" s="155"/>
      <c r="AR190" s="155"/>
      <c r="AS190" s="155"/>
      <c r="AT190" s="155"/>
      <c r="AU190" s="155"/>
      <c r="AV190" s="155"/>
      <c r="AW190" s="155"/>
      <c r="AX190" s="155"/>
      <c r="AY190" s="155"/>
      <c r="AZ190" s="155"/>
      <c r="BA190" s="155"/>
      <c r="BB190" s="155"/>
      <c r="BC190" s="155"/>
      <c r="BD190" s="155"/>
      <c r="BE190" s="155"/>
      <c r="BF190" s="155"/>
      <c r="BG190" s="155"/>
      <c r="BH190" s="155"/>
      <c r="BI190" s="155"/>
      <c r="BJ190" s="155"/>
      <c r="BK190" s="155"/>
      <c r="BL190" s="155"/>
      <c r="BM190" s="155"/>
      <c r="BN190" s="155"/>
      <c r="BO190" s="155"/>
      <c r="BP190" s="155"/>
      <c r="BQ190" s="155"/>
      <c r="BR190" s="155"/>
      <c r="BS190" s="155"/>
      <c r="BT190" s="155"/>
      <c r="BU190" s="155"/>
      <c r="BV190" s="155"/>
      <c r="BW190" s="155"/>
      <c r="BX190" s="155"/>
      <c r="BY190" s="155"/>
      <c r="BZ190" s="155"/>
    </row>
    <row r="191" spans="1:78" s="29" customFormat="1" x14ac:dyDescent="0.25">
      <c r="A191" s="155"/>
      <c r="B191" s="155"/>
      <c r="C191" s="155"/>
      <c r="D191" s="155"/>
      <c r="E191" s="155"/>
      <c r="F191" s="155"/>
      <c r="G191" s="155"/>
      <c r="H191" s="155"/>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c r="AJ191" s="155"/>
      <c r="AK191" s="155"/>
      <c r="AL191" s="155"/>
      <c r="AM191" s="155"/>
      <c r="AN191" s="155"/>
      <c r="AO191" s="155"/>
      <c r="AP191" s="155"/>
      <c r="AQ191" s="155"/>
      <c r="AR191" s="155"/>
      <c r="AS191" s="155"/>
      <c r="AT191" s="155"/>
      <c r="AU191" s="155"/>
      <c r="AV191" s="155"/>
      <c r="AW191" s="155"/>
      <c r="AX191" s="155"/>
      <c r="AY191" s="155"/>
      <c r="AZ191" s="155"/>
      <c r="BA191" s="155"/>
      <c r="BB191" s="155"/>
      <c r="BC191" s="155"/>
      <c r="BD191" s="155"/>
      <c r="BE191" s="155"/>
      <c r="BF191" s="155"/>
      <c r="BG191" s="155"/>
      <c r="BH191" s="155"/>
      <c r="BI191" s="155"/>
      <c r="BJ191" s="155"/>
      <c r="BK191" s="155"/>
      <c r="BL191" s="155"/>
      <c r="BM191" s="155"/>
      <c r="BN191" s="155"/>
      <c r="BO191" s="155"/>
      <c r="BP191" s="155"/>
      <c r="BQ191" s="155"/>
      <c r="BR191" s="155"/>
      <c r="BS191" s="155"/>
      <c r="BT191" s="155"/>
      <c r="BU191" s="155"/>
      <c r="BV191" s="155"/>
      <c r="BW191" s="155"/>
      <c r="BX191" s="155"/>
      <c r="BY191" s="155"/>
      <c r="BZ191" s="155"/>
    </row>
    <row r="192" spans="1:78" s="29" customFormat="1" x14ac:dyDescent="0.25">
      <c r="A192" s="155"/>
      <c r="B192" s="155"/>
      <c r="C192" s="155"/>
      <c r="D192" s="155"/>
      <c r="E192" s="155"/>
      <c r="F192" s="155"/>
      <c r="G192" s="155"/>
      <c r="H192" s="155"/>
      <c r="I192" s="155"/>
      <c r="J192" s="155"/>
      <c r="K192" s="155"/>
      <c r="L192" s="155"/>
      <c r="M192" s="155"/>
      <c r="N192" s="155"/>
      <c r="O192" s="155"/>
      <c r="P192" s="155"/>
      <c r="Q192" s="155"/>
      <c r="R192" s="155"/>
      <c r="S192" s="155"/>
      <c r="T192" s="155"/>
      <c r="U192" s="155"/>
      <c r="V192" s="155"/>
      <c r="W192" s="155"/>
      <c r="X192" s="155"/>
      <c r="Y192" s="155"/>
      <c r="Z192" s="155"/>
      <c r="AA192" s="155"/>
      <c r="AB192" s="155"/>
      <c r="AC192" s="155"/>
      <c r="AD192" s="155"/>
      <c r="AE192" s="155"/>
      <c r="AF192" s="155"/>
      <c r="AG192" s="155"/>
      <c r="AH192" s="155"/>
      <c r="AI192" s="155"/>
      <c r="AJ192" s="155"/>
      <c r="AK192" s="155"/>
      <c r="AL192" s="155"/>
      <c r="AM192" s="155"/>
      <c r="AN192" s="155"/>
      <c r="AO192" s="155"/>
      <c r="AP192" s="155"/>
      <c r="AQ192" s="155"/>
      <c r="AR192" s="155"/>
      <c r="AS192" s="155"/>
      <c r="AT192" s="155"/>
      <c r="AU192" s="155"/>
      <c r="AV192" s="155"/>
      <c r="AW192" s="155"/>
      <c r="AX192" s="155"/>
      <c r="AY192" s="155"/>
      <c r="AZ192" s="155"/>
      <c r="BA192" s="155"/>
      <c r="BB192" s="155"/>
      <c r="BC192" s="155"/>
      <c r="BD192" s="155"/>
      <c r="BE192" s="155"/>
      <c r="BF192" s="155"/>
      <c r="BG192" s="155"/>
      <c r="BH192" s="155"/>
      <c r="BI192" s="155"/>
      <c r="BJ192" s="155"/>
      <c r="BK192" s="155"/>
      <c r="BL192" s="155"/>
      <c r="BM192" s="155"/>
      <c r="BN192" s="155"/>
      <c r="BO192" s="155"/>
      <c r="BP192" s="155"/>
      <c r="BQ192" s="155"/>
      <c r="BR192" s="155"/>
      <c r="BS192" s="155"/>
      <c r="BT192" s="155"/>
      <c r="BU192" s="155"/>
      <c r="BV192" s="155"/>
      <c r="BW192" s="155"/>
      <c r="BX192" s="155"/>
      <c r="BY192" s="155"/>
      <c r="BZ192" s="155"/>
    </row>
    <row r="193" spans="1:78" s="29" customFormat="1" x14ac:dyDescent="0.25">
      <c r="A193" s="155"/>
      <c r="B193" s="155"/>
      <c r="C193" s="155"/>
      <c r="D193" s="155"/>
      <c r="E193" s="155"/>
      <c r="F193" s="155"/>
      <c r="G193" s="155"/>
      <c r="H193" s="155"/>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155"/>
      <c r="AE193" s="155"/>
      <c r="AF193" s="155"/>
      <c r="AG193" s="155"/>
      <c r="AH193" s="155"/>
      <c r="AI193" s="155"/>
      <c r="AJ193" s="155"/>
      <c r="AK193" s="155"/>
      <c r="AL193" s="155"/>
      <c r="AM193" s="155"/>
      <c r="AN193" s="155"/>
      <c r="AO193" s="155"/>
      <c r="AP193" s="155"/>
      <c r="AQ193" s="155"/>
      <c r="AR193" s="155"/>
      <c r="AS193" s="155"/>
      <c r="AT193" s="155"/>
      <c r="AU193" s="155"/>
      <c r="AV193" s="155"/>
      <c r="AW193" s="155"/>
      <c r="AX193" s="155"/>
      <c r="AY193" s="155"/>
      <c r="AZ193" s="155"/>
      <c r="BA193" s="155"/>
      <c r="BB193" s="155"/>
      <c r="BC193" s="155"/>
      <c r="BD193" s="155"/>
      <c r="BE193" s="155"/>
      <c r="BF193" s="155"/>
      <c r="BG193" s="155"/>
      <c r="BH193" s="155"/>
      <c r="BI193" s="155"/>
      <c r="BJ193" s="155"/>
      <c r="BK193" s="155"/>
      <c r="BL193" s="155"/>
      <c r="BM193" s="155"/>
      <c r="BN193" s="155"/>
      <c r="BO193" s="155"/>
      <c r="BP193" s="155"/>
      <c r="BQ193" s="155"/>
      <c r="BR193" s="155"/>
      <c r="BS193" s="155"/>
      <c r="BT193" s="155"/>
      <c r="BU193" s="155"/>
      <c r="BV193" s="155"/>
      <c r="BW193" s="155"/>
      <c r="BX193" s="155"/>
      <c r="BY193" s="155"/>
      <c r="BZ193" s="155"/>
    </row>
    <row r="194" spans="1:78" s="29" customFormat="1" x14ac:dyDescent="0.25">
      <c r="A194" s="155"/>
      <c r="B194" s="155"/>
      <c r="C194" s="155"/>
      <c r="D194" s="155"/>
      <c r="E194" s="155"/>
      <c r="F194" s="155"/>
      <c r="G194" s="155"/>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155"/>
      <c r="AI194" s="155"/>
      <c r="AJ194" s="155"/>
      <c r="AK194" s="155"/>
      <c r="AL194" s="155"/>
      <c r="AM194" s="155"/>
      <c r="AN194" s="155"/>
      <c r="AO194" s="155"/>
      <c r="AP194" s="155"/>
      <c r="AQ194" s="155"/>
      <c r="AR194" s="155"/>
      <c r="AS194" s="155"/>
      <c r="AT194" s="155"/>
      <c r="AU194" s="155"/>
      <c r="AV194" s="155"/>
      <c r="AW194" s="155"/>
      <c r="AX194" s="155"/>
      <c r="AY194" s="155"/>
      <c r="AZ194" s="155"/>
      <c r="BA194" s="155"/>
      <c r="BB194" s="155"/>
      <c r="BC194" s="155"/>
      <c r="BD194" s="155"/>
      <c r="BE194" s="155"/>
      <c r="BF194" s="155"/>
      <c r="BG194" s="155"/>
      <c r="BH194" s="155"/>
      <c r="BI194" s="155"/>
      <c r="BJ194" s="155"/>
      <c r="BK194" s="155"/>
      <c r="BL194" s="155"/>
      <c r="BM194" s="155"/>
      <c r="BN194" s="155"/>
      <c r="BO194" s="155"/>
      <c r="BP194" s="155"/>
      <c r="BQ194" s="155"/>
      <c r="BR194" s="155"/>
      <c r="BS194" s="155"/>
      <c r="BT194" s="155"/>
      <c r="BU194" s="155"/>
      <c r="BV194" s="155"/>
      <c r="BW194" s="155"/>
      <c r="BX194" s="155"/>
      <c r="BY194" s="155"/>
      <c r="BZ194" s="155"/>
    </row>
    <row r="195" spans="1:78" s="29" customFormat="1" x14ac:dyDescent="0.25">
      <c r="A195" s="155"/>
      <c r="B195" s="155"/>
      <c r="C195" s="155"/>
      <c r="D195" s="155"/>
      <c r="E195" s="155"/>
      <c r="F195" s="155"/>
      <c r="G195" s="155"/>
      <c r="H195" s="155"/>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c r="AG195" s="155"/>
      <c r="AH195" s="155"/>
      <c r="AI195" s="155"/>
      <c r="AJ195" s="155"/>
      <c r="AK195" s="155"/>
      <c r="AL195" s="155"/>
      <c r="AM195" s="155"/>
      <c r="AN195" s="155"/>
      <c r="AO195" s="155"/>
      <c r="AP195" s="155"/>
      <c r="AQ195" s="155"/>
      <c r="AR195" s="155"/>
      <c r="AS195" s="155"/>
      <c r="AT195" s="155"/>
      <c r="AU195" s="155"/>
      <c r="AV195" s="155"/>
      <c r="AW195" s="155"/>
      <c r="AX195" s="155"/>
      <c r="AY195" s="155"/>
      <c r="AZ195" s="155"/>
      <c r="BA195" s="155"/>
      <c r="BB195" s="155"/>
      <c r="BC195" s="155"/>
      <c r="BD195" s="155"/>
      <c r="BE195" s="155"/>
      <c r="BF195" s="155"/>
      <c r="BG195" s="155"/>
      <c r="BH195" s="155"/>
      <c r="BI195" s="155"/>
      <c r="BJ195" s="155"/>
      <c r="BK195" s="155"/>
      <c r="BL195" s="155"/>
      <c r="BM195" s="155"/>
      <c r="BN195" s="155"/>
      <c r="BO195" s="155"/>
      <c r="BP195" s="155"/>
      <c r="BQ195" s="155"/>
      <c r="BR195" s="155"/>
      <c r="BS195" s="155"/>
      <c r="BT195" s="155"/>
      <c r="BU195" s="155"/>
      <c r="BV195" s="155"/>
      <c r="BW195" s="155"/>
      <c r="BX195" s="155"/>
      <c r="BY195" s="155"/>
      <c r="BZ195" s="155"/>
    </row>
    <row r="196" spans="1:78" s="29" customFormat="1" x14ac:dyDescent="0.25">
      <c r="A196" s="155"/>
      <c r="B196" s="155"/>
      <c r="C196" s="155"/>
      <c r="D196" s="155"/>
      <c r="E196" s="155"/>
      <c r="F196" s="155"/>
      <c r="G196" s="155"/>
      <c r="H196" s="155"/>
      <c r="I196" s="155"/>
      <c r="J196" s="155"/>
      <c r="K196" s="155"/>
      <c r="L196" s="155"/>
      <c r="M196" s="155"/>
      <c r="N196" s="155"/>
      <c r="O196" s="155"/>
      <c r="P196" s="155"/>
      <c r="Q196" s="155"/>
      <c r="R196" s="155"/>
      <c r="S196" s="155"/>
      <c r="T196" s="155"/>
      <c r="U196" s="155"/>
      <c r="V196" s="155"/>
      <c r="W196" s="155"/>
      <c r="X196" s="155"/>
      <c r="Y196" s="155"/>
      <c r="Z196" s="155"/>
      <c r="AA196" s="155"/>
      <c r="AB196" s="155"/>
      <c r="AC196" s="155"/>
      <c r="AD196" s="155"/>
      <c r="AE196" s="155"/>
      <c r="AF196" s="155"/>
      <c r="AG196" s="155"/>
      <c r="AH196" s="155"/>
      <c r="AI196" s="155"/>
      <c r="AJ196" s="155"/>
      <c r="AK196" s="155"/>
      <c r="AL196" s="155"/>
      <c r="AM196" s="155"/>
      <c r="AN196" s="155"/>
      <c r="AO196" s="155"/>
      <c r="AP196" s="155"/>
      <c r="AQ196" s="155"/>
      <c r="AR196" s="155"/>
      <c r="AS196" s="155"/>
      <c r="AT196" s="155"/>
      <c r="AU196" s="155"/>
      <c r="AV196" s="155"/>
      <c r="AW196" s="155"/>
      <c r="AX196" s="155"/>
      <c r="AY196" s="155"/>
      <c r="AZ196" s="155"/>
      <c r="BA196" s="155"/>
      <c r="BB196" s="155"/>
      <c r="BC196" s="155"/>
      <c r="BD196" s="155"/>
      <c r="BE196" s="155"/>
      <c r="BF196" s="155"/>
      <c r="BG196" s="155"/>
      <c r="BH196" s="155"/>
      <c r="BI196" s="155"/>
      <c r="BJ196" s="155"/>
      <c r="BK196" s="155"/>
      <c r="BL196" s="155"/>
      <c r="BM196" s="155"/>
      <c r="BN196" s="155"/>
      <c r="BO196" s="155"/>
      <c r="BP196" s="155"/>
      <c r="BQ196" s="155"/>
      <c r="BR196" s="155"/>
      <c r="BS196" s="155"/>
      <c r="BT196" s="155"/>
      <c r="BU196" s="155"/>
      <c r="BV196" s="155"/>
      <c r="BW196" s="155"/>
      <c r="BX196" s="155"/>
      <c r="BY196" s="155"/>
      <c r="BZ196" s="155"/>
    </row>
    <row r="197" spans="1:78" s="29" customFormat="1" x14ac:dyDescent="0.25">
      <c r="A197" s="155"/>
      <c r="B197" s="155"/>
      <c r="C197" s="155"/>
      <c r="D197" s="155"/>
      <c r="E197" s="155"/>
      <c r="F197" s="155"/>
      <c r="G197" s="155"/>
      <c r="H197" s="155"/>
      <c r="I197" s="155"/>
      <c r="J197" s="155"/>
      <c r="K197" s="155"/>
      <c r="L197" s="155"/>
      <c r="M197" s="155"/>
      <c r="N197" s="155"/>
      <c r="O197" s="155"/>
      <c r="P197" s="155"/>
      <c r="Q197" s="155"/>
      <c r="R197" s="155"/>
      <c r="S197" s="155"/>
      <c r="T197" s="155"/>
      <c r="U197" s="155"/>
      <c r="V197" s="155"/>
      <c r="W197" s="155"/>
      <c r="X197" s="155"/>
      <c r="Y197" s="155"/>
      <c r="Z197" s="155"/>
      <c r="AA197" s="155"/>
      <c r="AB197" s="155"/>
      <c r="AC197" s="155"/>
      <c r="AD197" s="155"/>
      <c r="AE197" s="155"/>
      <c r="AF197" s="155"/>
      <c r="AG197" s="155"/>
      <c r="AH197" s="155"/>
      <c r="AI197" s="155"/>
      <c r="AJ197" s="155"/>
      <c r="AK197" s="155"/>
      <c r="AL197" s="155"/>
      <c r="AM197" s="155"/>
      <c r="AN197" s="155"/>
      <c r="AO197" s="155"/>
      <c r="AP197" s="155"/>
      <c r="AQ197" s="155"/>
      <c r="AR197" s="155"/>
      <c r="AS197" s="155"/>
      <c r="AT197" s="155"/>
      <c r="AU197" s="155"/>
      <c r="AV197" s="155"/>
      <c r="AW197" s="155"/>
      <c r="AX197" s="155"/>
      <c r="AY197" s="155"/>
      <c r="AZ197" s="155"/>
      <c r="BA197" s="155"/>
      <c r="BB197" s="155"/>
      <c r="BC197" s="155"/>
      <c r="BD197" s="155"/>
      <c r="BE197" s="155"/>
      <c r="BF197" s="155"/>
      <c r="BG197" s="155"/>
      <c r="BH197" s="155"/>
      <c r="BI197" s="155"/>
      <c r="BJ197" s="155"/>
      <c r="BK197" s="155"/>
      <c r="BL197" s="155"/>
      <c r="BM197" s="155"/>
      <c r="BN197" s="155"/>
      <c r="BO197" s="155"/>
      <c r="BP197" s="155"/>
      <c r="BQ197" s="155"/>
      <c r="BR197" s="155"/>
      <c r="BS197" s="155"/>
      <c r="BT197" s="155"/>
      <c r="BU197" s="155"/>
      <c r="BV197" s="155"/>
      <c r="BW197" s="155"/>
      <c r="BX197" s="155"/>
      <c r="BY197" s="155"/>
      <c r="BZ197" s="155"/>
    </row>
    <row r="198" spans="1:78" s="29" customFormat="1" x14ac:dyDescent="0.25">
      <c r="A198" s="155"/>
      <c r="B198" s="155"/>
      <c r="C198" s="155"/>
      <c r="D198" s="155"/>
      <c r="E198" s="155"/>
      <c r="F198" s="155"/>
      <c r="G198" s="155"/>
      <c r="H198" s="155"/>
      <c r="I198" s="155"/>
      <c r="J198" s="155"/>
      <c r="K198" s="155"/>
      <c r="L198" s="155"/>
      <c r="M198" s="155"/>
      <c r="N198" s="155"/>
      <c r="O198" s="155"/>
      <c r="P198" s="155"/>
      <c r="Q198" s="155"/>
      <c r="R198" s="155"/>
      <c r="S198" s="155"/>
      <c r="T198" s="155"/>
      <c r="U198" s="155"/>
      <c r="V198" s="155"/>
      <c r="W198" s="155"/>
      <c r="X198" s="155"/>
      <c r="Y198" s="155"/>
      <c r="Z198" s="155"/>
      <c r="AA198" s="155"/>
      <c r="AB198" s="155"/>
      <c r="AC198" s="155"/>
      <c r="AD198" s="155"/>
      <c r="AE198" s="155"/>
      <c r="AF198" s="155"/>
      <c r="AG198" s="155"/>
      <c r="AH198" s="155"/>
      <c r="AI198" s="155"/>
      <c r="AJ198" s="155"/>
      <c r="AK198" s="155"/>
      <c r="AL198" s="155"/>
      <c r="AM198" s="155"/>
      <c r="AN198" s="155"/>
      <c r="AO198" s="155"/>
      <c r="AP198" s="155"/>
      <c r="AQ198" s="155"/>
      <c r="AR198" s="155"/>
      <c r="AS198" s="155"/>
      <c r="AT198" s="155"/>
      <c r="AU198" s="155"/>
      <c r="AV198" s="155"/>
      <c r="AW198" s="155"/>
      <c r="AX198" s="155"/>
      <c r="AY198" s="155"/>
      <c r="AZ198" s="155"/>
      <c r="BA198" s="155"/>
      <c r="BB198" s="155"/>
      <c r="BC198" s="155"/>
      <c r="BD198" s="155"/>
      <c r="BE198" s="155"/>
      <c r="BF198" s="155"/>
      <c r="BG198" s="155"/>
      <c r="BH198" s="155"/>
      <c r="BI198" s="155"/>
      <c r="BJ198" s="155"/>
      <c r="BK198" s="155"/>
      <c r="BL198" s="155"/>
      <c r="BM198" s="155"/>
      <c r="BN198" s="155"/>
      <c r="BO198" s="155"/>
      <c r="BP198" s="155"/>
      <c r="BQ198" s="155"/>
      <c r="BR198" s="155"/>
      <c r="BS198" s="155"/>
      <c r="BT198" s="155"/>
      <c r="BU198" s="155"/>
      <c r="BV198" s="155"/>
      <c r="BW198" s="155"/>
      <c r="BX198" s="155"/>
      <c r="BY198" s="155"/>
      <c r="BZ198" s="155"/>
    </row>
    <row r="199" spans="1:78" s="29" customFormat="1" x14ac:dyDescent="0.25">
      <c r="A199" s="155"/>
      <c r="B199" s="155"/>
      <c r="C199" s="155"/>
      <c r="D199" s="155"/>
      <c r="E199" s="155"/>
      <c r="F199" s="155"/>
      <c r="G199" s="155"/>
      <c r="H199" s="155"/>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c r="AG199" s="155"/>
      <c r="AH199" s="155"/>
      <c r="AI199" s="155"/>
      <c r="AJ199" s="155"/>
      <c r="AK199" s="155"/>
      <c r="AL199" s="155"/>
      <c r="AM199" s="155"/>
      <c r="AN199" s="155"/>
      <c r="AO199" s="155"/>
      <c r="AP199" s="155"/>
      <c r="AQ199" s="155"/>
      <c r="AR199" s="155"/>
      <c r="AS199" s="155"/>
      <c r="AT199" s="155"/>
      <c r="AU199" s="155"/>
      <c r="AV199" s="155"/>
      <c r="AW199" s="155"/>
      <c r="AX199" s="155"/>
      <c r="AY199" s="155"/>
      <c r="AZ199" s="155"/>
      <c r="BA199" s="155"/>
      <c r="BB199" s="155"/>
      <c r="BC199" s="155"/>
      <c r="BD199" s="155"/>
      <c r="BE199" s="155"/>
      <c r="BF199" s="155"/>
      <c r="BG199" s="155"/>
      <c r="BH199" s="155"/>
      <c r="BI199" s="155"/>
      <c r="BJ199" s="155"/>
      <c r="BK199" s="155"/>
      <c r="BL199" s="155"/>
      <c r="BM199" s="155"/>
      <c r="BN199" s="155"/>
      <c r="BO199" s="155"/>
      <c r="BP199" s="155"/>
      <c r="BQ199" s="155"/>
      <c r="BR199" s="155"/>
      <c r="BS199" s="155"/>
      <c r="BT199" s="155"/>
      <c r="BU199" s="155"/>
      <c r="BV199" s="155"/>
      <c r="BW199" s="155"/>
      <c r="BX199" s="155"/>
      <c r="BY199" s="155"/>
      <c r="BZ199" s="155"/>
    </row>
    <row r="200" spans="1:78" s="29" customFormat="1" x14ac:dyDescent="0.25">
      <c r="A200" s="155"/>
      <c r="B200" s="155"/>
      <c r="C200" s="155"/>
      <c r="D200" s="155"/>
      <c r="E200" s="155"/>
      <c r="F200" s="155"/>
      <c r="G200" s="155"/>
      <c r="H200" s="155"/>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c r="AE200" s="155"/>
      <c r="AF200" s="155"/>
      <c r="AG200" s="155"/>
      <c r="AH200" s="155"/>
      <c r="AI200" s="155"/>
      <c r="AJ200" s="155"/>
      <c r="AK200" s="155"/>
      <c r="AL200" s="155"/>
      <c r="AM200" s="155"/>
      <c r="AN200" s="155"/>
      <c r="AO200" s="155"/>
      <c r="AP200" s="155"/>
      <c r="AQ200" s="155"/>
      <c r="AR200" s="155"/>
      <c r="AS200" s="155"/>
      <c r="AT200" s="155"/>
      <c r="AU200" s="155"/>
      <c r="AV200" s="155"/>
      <c r="AW200" s="155"/>
      <c r="AX200" s="155"/>
      <c r="AY200" s="155"/>
      <c r="AZ200" s="155"/>
      <c r="BA200" s="155"/>
      <c r="BB200" s="155"/>
      <c r="BC200" s="155"/>
      <c r="BD200" s="155"/>
      <c r="BE200" s="155"/>
      <c r="BF200" s="155"/>
      <c r="BG200" s="155"/>
      <c r="BH200" s="155"/>
      <c r="BI200" s="155"/>
      <c r="BJ200" s="155"/>
      <c r="BK200" s="155"/>
      <c r="BL200" s="155"/>
      <c r="BM200" s="155"/>
      <c r="BN200" s="155"/>
      <c r="BO200" s="155"/>
      <c r="BP200" s="155"/>
      <c r="BQ200" s="155"/>
      <c r="BR200" s="155"/>
      <c r="BS200" s="155"/>
      <c r="BT200" s="155"/>
      <c r="BU200" s="155"/>
      <c r="BV200" s="155"/>
      <c r="BW200" s="155"/>
      <c r="BX200" s="155"/>
      <c r="BY200" s="155"/>
      <c r="BZ200" s="155"/>
    </row>
    <row r="201" spans="1:78" s="29" customFormat="1" x14ac:dyDescent="0.25"/>
    <row r="202" spans="1:78" s="29" customFormat="1" x14ac:dyDescent="0.25"/>
    <row r="203" spans="1:78" s="29" customFormat="1" x14ac:dyDescent="0.25"/>
    <row r="204" spans="1:78" s="29" customFormat="1" x14ac:dyDescent="0.25"/>
    <row r="205" spans="1:78" s="29" customFormat="1" x14ac:dyDescent="0.25"/>
    <row r="206" spans="1:78" s="29" customFormat="1" x14ac:dyDescent="0.25"/>
    <row r="207" spans="1:78" s="29" customFormat="1" x14ac:dyDescent="0.25"/>
    <row r="208" spans="1:78" s="29" customFormat="1" x14ac:dyDescent="0.25"/>
    <row r="209" s="29" customFormat="1" x14ac:dyDescent="0.25"/>
    <row r="210" s="29" customFormat="1" x14ac:dyDescent="0.25"/>
    <row r="211" s="29" customFormat="1" x14ac:dyDescent="0.25"/>
    <row r="212" s="29" customFormat="1" x14ac:dyDescent="0.25"/>
    <row r="213" s="29" customFormat="1" x14ac:dyDescent="0.25"/>
    <row r="214" s="29" customFormat="1" x14ac:dyDescent="0.25"/>
    <row r="215" s="29" customFormat="1" x14ac:dyDescent="0.25"/>
    <row r="216" s="29" customFormat="1" x14ac:dyDescent="0.25"/>
    <row r="217" s="29" customFormat="1" x14ac:dyDescent="0.25"/>
    <row r="218" s="29" customFormat="1" x14ac:dyDescent="0.25"/>
    <row r="219" s="29" customFormat="1" x14ac:dyDescent="0.25"/>
    <row r="220" s="29" customFormat="1" x14ac:dyDescent="0.25"/>
    <row r="221" s="29" customFormat="1" x14ac:dyDescent="0.25"/>
    <row r="222" s="29" customFormat="1" x14ac:dyDescent="0.25"/>
    <row r="223" s="29" customFormat="1" x14ac:dyDescent="0.25"/>
    <row r="224" s="29" customFormat="1" x14ac:dyDescent="0.25"/>
    <row r="225" s="29" customFormat="1" x14ac:dyDescent="0.25"/>
    <row r="226" s="29" customFormat="1" x14ac:dyDescent="0.25"/>
    <row r="227" s="29" customFormat="1" x14ac:dyDescent="0.25"/>
    <row r="228" s="29" customFormat="1" x14ac:dyDescent="0.25"/>
    <row r="229" s="29" customFormat="1" x14ac:dyDescent="0.25"/>
    <row r="230" s="29" customFormat="1" x14ac:dyDescent="0.25"/>
    <row r="231" s="29" customFormat="1" x14ac:dyDescent="0.25"/>
    <row r="232" s="29" customFormat="1" x14ac:dyDescent="0.25"/>
    <row r="233" s="29" customFormat="1" x14ac:dyDescent="0.25"/>
    <row r="234" s="29" customFormat="1" x14ac:dyDescent="0.25"/>
    <row r="235" s="29" customFormat="1" x14ac:dyDescent="0.25"/>
    <row r="236" s="29" customFormat="1" x14ac:dyDescent="0.25"/>
    <row r="237" s="29" customFormat="1" x14ac:dyDescent="0.25"/>
    <row r="238" s="29" customFormat="1" x14ac:dyDescent="0.25"/>
    <row r="239" s="29" customFormat="1" x14ac:dyDescent="0.25"/>
    <row r="240" s="29" customFormat="1" x14ac:dyDescent="0.25"/>
    <row r="241" s="29" customFormat="1" x14ac:dyDescent="0.25"/>
    <row r="242" s="29" customFormat="1" x14ac:dyDescent="0.25"/>
    <row r="243" s="29" customFormat="1" x14ac:dyDescent="0.25"/>
    <row r="244" s="29" customFormat="1" x14ac:dyDescent="0.25"/>
    <row r="245" s="29" customFormat="1" x14ac:dyDescent="0.25"/>
    <row r="246" s="29" customFormat="1" x14ac:dyDescent="0.25"/>
    <row r="247" s="29" customFormat="1" x14ac:dyDescent="0.25"/>
    <row r="248" s="29" customFormat="1" x14ac:dyDescent="0.25"/>
    <row r="249" s="29" customFormat="1" x14ac:dyDescent="0.25"/>
    <row r="250" s="29" customFormat="1" x14ac:dyDescent="0.25"/>
    <row r="251" s="29" customFormat="1" x14ac:dyDescent="0.25"/>
    <row r="252" s="29" customFormat="1" x14ac:dyDescent="0.25"/>
    <row r="253" s="29" customFormat="1" x14ac:dyDescent="0.25"/>
    <row r="254" s="29" customFormat="1" x14ac:dyDescent="0.25"/>
    <row r="255" s="29" customFormat="1" x14ac:dyDescent="0.25"/>
    <row r="256" s="29" customFormat="1" x14ac:dyDescent="0.25"/>
    <row r="257" s="29" customFormat="1" x14ac:dyDescent="0.25"/>
    <row r="258" s="29" customFormat="1" x14ac:dyDescent="0.25"/>
    <row r="259" s="29" customFormat="1" x14ac:dyDescent="0.25"/>
    <row r="260" s="29" customFormat="1" x14ac:dyDescent="0.25"/>
    <row r="261" s="29" customFormat="1" x14ac:dyDescent="0.25"/>
    <row r="262" s="29" customFormat="1" x14ac:dyDescent="0.25"/>
    <row r="263" s="29" customFormat="1" x14ac:dyDescent="0.25"/>
    <row r="264" s="29" customFormat="1" x14ac:dyDescent="0.25"/>
    <row r="265" s="29" customFormat="1" x14ac:dyDescent="0.25"/>
    <row r="266" s="29" customFormat="1" x14ac:dyDescent="0.25"/>
    <row r="267" s="29" customFormat="1" x14ac:dyDescent="0.25"/>
    <row r="268" s="29" customFormat="1" x14ac:dyDescent="0.25"/>
    <row r="269" s="29" customFormat="1" x14ac:dyDescent="0.25"/>
    <row r="270" s="29" customFormat="1" x14ac:dyDescent="0.25"/>
    <row r="271" s="29" customFormat="1" x14ac:dyDescent="0.25"/>
    <row r="272" s="29" customFormat="1" x14ac:dyDescent="0.25"/>
    <row r="273" s="29" customFormat="1" x14ac:dyDescent="0.25"/>
    <row r="274" s="29" customFormat="1" x14ac:dyDescent="0.25"/>
    <row r="275" s="29" customFormat="1" x14ac:dyDescent="0.25"/>
    <row r="276" s="29" customFormat="1" x14ac:dyDescent="0.25"/>
    <row r="277" s="29" customFormat="1" x14ac:dyDescent="0.25"/>
    <row r="278" s="29" customFormat="1" x14ac:dyDescent="0.25"/>
    <row r="279" s="29" customFormat="1" x14ac:dyDescent="0.25"/>
    <row r="280" s="29" customFormat="1" x14ac:dyDescent="0.25"/>
    <row r="281" s="29" customFormat="1" x14ac:dyDescent="0.25"/>
    <row r="282" s="29" customFormat="1" x14ac:dyDescent="0.25"/>
    <row r="283" s="29" customFormat="1" x14ac:dyDescent="0.25"/>
    <row r="284" s="29" customFormat="1" x14ac:dyDescent="0.25"/>
    <row r="285" s="29" customFormat="1" x14ac:dyDescent="0.25"/>
    <row r="286" s="29" customFormat="1" x14ac:dyDescent="0.25"/>
    <row r="287" s="29" customFormat="1" x14ac:dyDescent="0.25"/>
    <row r="288" s="29" customFormat="1" x14ac:dyDescent="0.25"/>
    <row r="289" s="29" customFormat="1" x14ac:dyDescent="0.25"/>
    <row r="290" s="29" customFormat="1" x14ac:dyDescent="0.25"/>
    <row r="291" s="29" customFormat="1" x14ac:dyDescent="0.25"/>
    <row r="292" s="29" customFormat="1" x14ac:dyDescent="0.25"/>
    <row r="293" s="29" customFormat="1" x14ac:dyDescent="0.25"/>
    <row r="294" s="29" customFormat="1" x14ac:dyDescent="0.25"/>
    <row r="295" s="29" customFormat="1" x14ac:dyDescent="0.25"/>
    <row r="296" s="29" customFormat="1" x14ac:dyDescent="0.25"/>
    <row r="297" s="29" customFormat="1" x14ac:dyDescent="0.25"/>
    <row r="298" s="29" customFormat="1" x14ac:dyDescent="0.25"/>
    <row r="299" s="29" customFormat="1" x14ac:dyDescent="0.25"/>
    <row r="300" s="29" customFormat="1" x14ac:dyDescent="0.25"/>
    <row r="301" s="29" customFormat="1" x14ac:dyDescent="0.25"/>
    <row r="302" s="29" customFormat="1" x14ac:dyDescent="0.25"/>
    <row r="303" s="29" customFormat="1" x14ac:dyDescent="0.25"/>
    <row r="304" s="29" customFormat="1" x14ac:dyDescent="0.25"/>
    <row r="305" s="29" customFormat="1" x14ac:dyDescent="0.25"/>
    <row r="306" s="29" customFormat="1" x14ac:dyDescent="0.25"/>
    <row r="307" s="29" customFormat="1" x14ac:dyDescent="0.25"/>
    <row r="308" s="29" customFormat="1" x14ac:dyDescent="0.25"/>
    <row r="309" s="29" customFormat="1" x14ac:dyDescent="0.25"/>
    <row r="310" s="29" customFormat="1" x14ac:dyDescent="0.25"/>
    <row r="311" s="29" customFormat="1" x14ac:dyDescent="0.25"/>
    <row r="312" s="29" customFormat="1" x14ac:dyDescent="0.25"/>
    <row r="313" s="29" customFormat="1" x14ac:dyDescent="0.25"/>
    <row r="314" s="29" customFormat="1" x14ac:dyDescent="0.25"/>
    <row r="315" s="29" customFormat="1" x14ac:dyDescent="0.25"/>
    <row r="316" s="29" customFormat="1" x14ac:dyDescent="0.25"/>
    <row r="317" s="29" customFormat="1" x14ac:dyDescent="0.25"/>
    <row r="318" s="29" customFormat="1" x14ac:dyDescent="0.25"/>
    <row r="319" s="29" customFormat="1" x14ac:dyDescent="0.25"/>
    <row r="320" s="29" customFormat="1" x14ac:dyDescent="0.25"/>
    <row r="321" s="29" customFormat="1" x14ac:dyDescent="0.25"/>
    <row r="322" s="29" customFormat="1" x14ac:dyDescent="0.25"/>
    <row r="323" s="29" customFormat="1" x14ac:dyDescent="0.25"/>
    <row r="324" s="29" customFormat="1" x14ac:dyDescent="0.25"/>
    <row r="325" s="29" customFormat="1" x14ac:dyDescent="0.25"/>
    <row r="326" s="29" customFormat="1" x14ac:dyDescent="0.25"/>
    <row r="327" s="29" customFormat="1" x14ac:dyDescent="0.25"/>
    <row r="328" s="29" customFormat="1" x14ac:dyDescent="0.25"/>
    <row r="329" s="29" customFormat="1" x14ac:dyDescent="0.25"/>
    <row r="330" s="29" customFormat="1" x14ac:dyDescent="0.25"/>
    <row r="331" s="29" customFormat="1" x14ac:dyDescent="0.25"/>
    <row r="332" s="29" customFormat="1" x14ac:dyDescent="0.25"/>
    <row r="333" s="29" customFormat="1" x14ac:dyDescent="0.25"/>
    <row r="334" s="29" customFormat="1" x14ac:dyDescent="0.25"/>
    <row r="335" s="29" customFormat="1" x14ac:dyDescent="0.25"/>
    <row r="336" s="29" customFormat="1" x14ac:dyDescent="0.25"/>
    <row r="337" s="29" customFormat="1" x14ac:dyDescent="0.25"/>
    <row r="338" s="29" customFormat="1" x14ac:dyDescent="0.25"/>
    <row r="339" s="29" customFormat="1" x14ac:dyDescent="0.25"/>
    <row r="340" s="29" customFormat="1" x14ac:dyDescent="0.25"/>
    <row r="341" s="29" customFormat="1" x14ac:dyDescent="0.25"/>
    <row r="342" s="29" customFormat="1" x14ac:dyDescent="0.25"/>
    <row r="343" s="29" customFormat="1" x14ac:dyDescent="0.25"/>
    <row r="344" s="29" customFormat="1" x14ac:dyDescent="0.25"/>
    <row r="345" s="29" customFormat="1" x14ac:dyDescent="0.25"/>
    <row r="346" s="29" customFormat="1" x14ac:dyDescent="0.25"/>
    <row r="347" s="29" customFormat="1" x14ac:dyDescent="0.25"/>
    <row r="348" s="29" customFormat="1" x14ac:dyDescent="0.25"/>
    <row r="349" s="29" customFormat="1" x14ac:dyDescent="0.25"/>
    <row r="350" s="29" customFormat="1" x14ac:dyDescent="0.25"/>
    <row r="351" s="29" customFormat="1" x14ac:dyDescent="0.25"/>
    <row r="352" s="29" customFormat="1" x14ac:dyDescent="0.25"/>
    <row r="353" s="29" customFormat="1" x14ac:dyDescent="0.25"/>
    <row r="354" s="29" customFormat="1" x14ac:dyDescent="0.25"/>
    <row r="355" s="29" customFormat="1" x14ac:dyDescent="0.25"/>
    <row r="356" s="29" customFormat="1" x14ac:dyDescent="0.25"/>
    <row r="357" s="29" customFormat="1" x14ac:dyDescent="0.25"/>
    <row r="358" s="29" customFormat="1" x14ac:dyDescent="0.25"/>
    <row r="359" s="29" customFormat="1" x14ac:dyDescent="0.25"/>
    <row r="360" s="29" customFormat="1" x14ac:dyDescent="0.25"/>
    <row r="361" s="29" customFormat="1" x14ac:dyDescent="0.25"/>
    <row r="362" s="29" customFormat="1" x14ac:dyDescent="0.25"/>
    <row r="363" s="29" customFormat="1" x14ac:dyDescent="0.25"/>
    <row r="364" s="29" customFormat="1" x14ac:dyDescent="0.25"/>
    <row r="365" s="29" customFormat="1" x14ac:dyDescent="0.25"/>
    <row r="366" s="29" customFormat="1" x14ac:dyDescent="0.25"/>
    <row r="367" s="29" customFormat="1" x14ac:dyDescent="0.25"/>
    <row r="368" s="29" customFormat="1" x14ac:dyDescent="0.25"/>
    <row r="369" s="29" customFormat="1" x14ac:dyDescent="0.25"/>
    <row r="370" s="29" customFormat="1" x14ac:dyDescent="0.25"/>
    <row r="371" s="29" customFormat="1" x14ac:dyDescent="0.25"/>
    <row r="372" s="29" customFormat="1" x14ac:dyDescent="0.25"/>
    <row r="373" s="29" customFormat="1" x14ac:dyDescent="0.25"/>
    <row r="374" s="29" customFormat="1" x14ac:dyDescent="0.25"/>
    <row r="375" s="29" customFormat="1" x14ac:dyDescent="0.25"/>
    <row r="376" s="29" customFormat="1" x14ac:dyDescent="0.25"/>
    <row r="377" s="29" customFormat="1" x14ac:dyDescent="0.25"/>
    <row r="378" s="29" customFormat="1" x14ac:dyDescent="0.25"/>
    <row r="379" s="29" customFormat="1" x14ac:dyDescent="0.25"/>
    <row r="380" s="29" customFormat="1" x14ac:dyDescent="0.25"/>
    <row r="381" s="29" customFormat="1" x14ac:dyDescent="0.25"/>
    <row r="382" s="29" customFormat="1" x14ac:dyDescent="0.25"/>
    <row r="383" s="29" customFormat="1" x14ac:dyDescent="0.25"/>
    <row r="384" s="29" customFormat="1" x14ac:dyDescent="0.25"/>
    <row r="385" s="29" customFormat="1" x14ac:dyDescent="0.25"/>
    <row r="386" s="29" customFormat="1" x14ac:dyDescent="0.25"/>
    <row r="387" s="29" customFormat="1" x14ac:dyDescent="0.25"/>
    <row r="388" s="29" customFormat="1" x14ac:dyDescent="0.25"/>
    <row r="389" s="29" customFormat="1" x14ac:dyDescent="0.25"/>
    <row r="390" s="29" customFormat="1" x14ac:dyDescent="0.25"/>
    <row r="391" s="29" customFormat="1" x14ac:dyDescent="0.25"/>
    <row r="392" s="29" customFormat="1" x14ac:dyDescent="0.25"/>
    <row r="393" s="29" customFormat="1" x14ac:dyDescent="0.25"/>
    <row r="394" s="29" customFormat="1" x14ac:dyDescent="0.25"/>
    <row r="395" s="29" customFormat="1" x14ac:dyDescent="0.25"/>
    <row r="396" s="29" customFormat="1" x14ac:dyDescent="0.25"/>
    <row r="397" s="29" customFormat="1" x14ac:dyDescent="0.25"/>
    <row r="398" s="29" customFormat="1" x14ac:dyDescent="0.25"/>
    <row r="399" s="29" customFormat="1" x14ac:dyDescent="0.25"/>
    <row r="400" s="29" customFormat="1" x14ac:dyDescent="0.25"/>
    <row r="401" s="29" customFormat="1" x14ac:dyDescent="0.25"/>
    <row r="402" s="29" customFormat="1" x14ac:dyDescent="0.25"/>
    <row r="403" s="29" customFormat="1" x14ac:dyDescent="0.25"/>
    <row r="404" s="29" customFormat="1" x14ac:dyDescent="0.25"/>
    <row r="405" s="29" customFormat="1" x14ac:dyDescent="0.25"/>
    <row r="406" s="29" customFormat="1" x14ac:dyDescent="0.25"/>
    <row r="407" s="29" customFormat="1" x14ac:dyDescent="0.25"/>
    <row r="408" s="29" customFormat="1" x14ac:dyDescent="0.25"/>
    <row r="409" s="29" customFormat="1" x14ac:dyDescent="0.25"/>
    <row r="410" s="29" customFormat="1" x14ac:dyDescent="0.25"/>
    <row r="411" s="29" customFormat="1" x14ac:dyDescent="0.25"/>
    <row r="412" s="29" customFormat="1" x14ac:dyDescent="0.25"/>
    <row r="413" s="29" customFormat="1" x14ac:dyDescent="0.25"/>
    <row r="414" s="29" customFormat="1" x14ac:dyDescent="0.25"/>
    <row r="415" s="29" customFormat="1" x14ac:dyDescent="0.25"/>
    <row r="416" s="29" customFormat="1" x14ac:dyDescent="0.25"/>
    <row r="417" s="29" customFormat="1" x14ac:dyDescent="0.25"/>
    <row r="418" s="29" customFormat="1" x14ac:dyDescent="0.25"/>
    <row r="419" s="29" customFormat="1" x14ac:dyDescent="0.25"/>
    <row r="420" s="29" customFormat="1" x14ac:dyDescent="0.25"/>
    <row r="421" s="29" customFormat="1" x14ac:dyDescent="0.25"/>
    <row r="422" s="29" customFormat="1" x14ac:dyDescent="0.25"/>
    <row r="423" s="29" customFormat="1" x14ac:dyDescent="0.25"/>
    <row r="424" s="29" customFormat="1" x14ac:dyDescent="0.25"/>
    <row r="425" s="29" customFormat="1" x14ac:dyDescent="0.25"/>
    <row r="426" s="29" customFormat="1" x14ac:dyDescent="0.25"/>
    <row r="427" s="29" customFormat="1" x14ac:dyDescent="0.25"/>
    <row r="428" s="29" customFormat="1" x14ac:dyDescent="0.25"/>
    <row r="429" s="29" customFormat="1" x14ac:dyDescent="0.25"/>
    <row r="430" s="29" customFormat="1" x14ac:dyDescent="0.25"/>
    <row r="431" s="29" customFormat="1" x14ac:dyDescent="0.25"/>
    <row r="432" s="29" customFormat="1" x14ac:dyDescent="0.25"/>
    <row r="433" s="29" customFormat="1" x14ac:dyDescent="0.25"/>
    <row r="434" s="29" customFormat="1" x14ac:dyDescent="0.25"/>
    <row r="435" s="29" customFormat="1" x14ac:dyDescent="0.25"/>
    <row r="436" s="29" customFormat="1" x14ac:dyDescent="0.25"/>
    <row r="437" s="29" customFormat="1" x14ac:dyDescent="0.25"/>
    <row r="438" s="29" customFormat="1" x14ac:dyDescent="0.25"/>
    <row r="439" s="29" customFormat="1" x14ac:dyDescent="0.25"/>
    <row r="440" s="29" customFormat="1" x14ac:dyDescent="0.25"/>
    <row r="441" s="29" customFormat="1" x14ac:dyDescent="0.25"/>
    <row r="442" s="29" customFormat="1" x14ac:dyDescent="0.25"/>
    <row r="443" s="29" customFormat="1" x14ac:dyDescent="0.25"/>
    <row r="444" s="29" customFormat="1" x14ac:dyDescent="0.25"/>
    <row r="445" s="29" customFormat="1" x14ac:dyDescent="0.25"/>
    <row r="446" s="29" customFormat="1" x14ac:dyDescent="0.25"/>
    <row r="447" s="29" customFormat="1" x14ac:dyDescent="0.25"/>
    <row r="448" s="29" customFormat="1" x14ac:dyDescent="0.25"/>
    <row r="449" s="29" customFormat="1" x14ac:dyDescent="0.25"/>
    <row r="450" s="29" customFormat="1" x14ac:dyDescent="0.25"/>
    <row r="451" s="29" customFormat="1" x14ac:dyDescent="0.25"/>
    <row r="452" s="29" customFormat="1" x14ac:dyDescent="0.25"/>
    <row r="453" s="29" customFormat="1" x14ac:dyDescent="0.25"/>
    <row r="454" s="29" customFormat="1" x14ac:dyDescent="0.25"/>
    <row r="455" s="29" customFormat="1" x14ac:dyDescent="0.25"/>
    <row r="456" s="29" customFormat="1" x14ac:dyDescent="0.25"/>
    <row r="457" s="29" customFormat="1" x14ac:dyDescent="0.25"/>
    <row r="458" s="29" customFormat="1" x14ac:dyDescent="0.25"/>
    <row r="459" s="29" customFormat="1" x14ac:dyDescent="0.25"/>
    <row r="460" s="29" customFormat="1" x14ac:dyDescent="0.25"/>
    <row r="461" s="29" customFormat="1" x14ac:dyDescent="0.25"/>
    <row r="462" s="29" customFormat="1" x14ac:dyDescent="0.25"/>
    <row r="463" s="29" customFormat="1" x14ac:dyDescent="0.25"/>
    <row r="464" s="29" customFormat="1" x14ac:dyDescent="0.25"/>
    <row r="465" s="29" customFormat="1" x14ac:dyDescent="0.25"/>
    <row r="466" s="29" customFormat="1" x14ac:dyDescent="0.25"/>
    <row r="467" s="29" customFormat="1" x14ac:dyDescent="0.25"/>
    <row r="468" s="29" customFormat="1" x14ac:dyDescent="0.25"/>
    <row r="469" s="29" customFormat="1" x14ac:dyDescent="0.25"/>
    <row r="470" s="29" customFormat="1" x14ac:dyDescent="0.25"/>
    <row r="471" s="29" customFormat="1" x14ac:dyDescent="0.25"/>
    <row r="472" s="29" customFormat="1" x14ac:dyDescent="0.25"/>
    <row r="473" s="29" customFormat="1" x14ac:dyDescent="0.25"/>
    <row r="474" s="29" customFormat="1" x14ac:dyDescent="0.25"/>
    <row r="475" s="29" customFormat="1" x14ac:dyDescent="0.25"/>
    <row r="476" s="29" customFormat="1" x14ac:dyDescent="0.25"/>
    <row r="477" s="29" customFormat="1" x14ac:dyDescent="0.25"/>
    <row r="478" s="29" customFormat="1" x14ac:dyDescent="0.25"/>
    <row r="479" s="29" customFormat="1" x14ac:dyDescent="0.25"/>
    <row r="480" s="29" customFormat="1" x14ac:dyDescent="0.25"/>
    <row r="481" s="29" customFormat="1" x14ac:dyDescent="0.25"/>
    <row r="482" s="29" customFormat="1" x14ac:dyDescent="0.25"/>
    <row r="483" s="29" customFormat="1" x14ac:dyDescent="0.25"/>
    <row r="484" s="29" customFormat="1" x14ac:dyDescent="0.25"/>
    <row r="485" s="29" customFormat="1" x14ac:dyDescent="0.25"/>
    <row r="486" s="29" customFormat="1" x14ac:dyDescent="0.25"/>
    <row r="487" s="29" customFormat="1" x14ac:dyDescent="0.25"/>
    <row r="488" s="29" customFormat="1" x14ac:dyDescent="0.25"/>
    <row r="489" s="29" customFormat="1" x14ac:dyDescent="0.25"/>
    <row r="490" s="29" customFormat="1" x14ac:dyDescent="0.25"/>
    <row r="491" s="29" customFormat="1" x14ac:dyDescent="0.25"/>
    <row r="492" s="29" customFormat="1" x14ac:dyDescent="0.25"/>
    <row r="493" s="29" customFormat="1" x14ac:dyDescent="0.25"/>
    <row r="494" s="29" customFormat="1" x14ac:dyDescent="0.25"/>
    <row r="495" s="29" customFormat="1" x14ac:dyDescent="0.25"/>
    <row r="496" s="29" customFormat="1" x14ac:dyDescent="0.25"/>
    <row r="497" s="29" customFormat="1" x14ac:dyDescent="0.25"/>
    <row r="498" s="29" customFormat="1" x14ac:dyDescent="0.25"/>
    <row r="499" s="29" customFormat="1" x14ac:dyDescent="0.25"/>
    <row r="500" s="29" customFormat="1" x14ac:dyDescent="0.25"/>
    <row r="501" s="29" customFormat="1" x14ac:dyDescent="0.25"/>
    <row r="502" s="29" customFormat="1" x14ac:dyDescent="0.25"/>
    <row r="503" s="29" customFormat="1" x14ac:dyDescent="0.25"/>
    <row r="504" s="29" customFormat="1" x14ac:dyDescent="0.25"/>
    <row r="505" s="29" customFormat="1" x14ac:dyDescent="0.25"/>
    <row r="506" s="29" customFormat="1" x14ac:dyDescent="0.25"/>
    <row r="507" s="29" customFormat="1" x14ac:dyDescent="0.25"/>
    <row r="508" s="29" customFormat="1" x14ac:dyDescent="0.25"/>
    <row r="509" s="29" customFormat="1" x14ac:dyDescent="0.25"/>
    <row r="510" s="29" customFormat="1" x14ac:dyDescent="0.25"/>
    <row r="511" s="29" customFormat="1" x14ac:dyDescent="0.25"/>
    <row r="512" s="29" customFormat="1" x14ac:dyDescent="0.25"/>
    <row r="513" s="29" customFormat="1" x14ac:dyDescent="0.25"/>
    <row r="514" s="29" customFormat="1" x14ac:dyDescent="0.25"/>
    <row r="515" s="29" customFormat="1" x14ac:dyDescent="0.25"/>
    <row r="516" s="29" customFormat="1" x14ac:dyDescent="0.25"/>
    <row r="517" s="29" customFormat="1" x14ac:dyDescent="0.25"/>
    <row r="518" s="29" customFormat="1" x14ac:dyDescent="0.25"/>
    <row r="519" s="29" customFormat="1" x14ac:dyDescent="0.25"/>
    <row r="520" s="29" customFormat="1" x14ac:dyDescent="0.25"/>
    <row r="521" s="29" customFormat="1" x14ac:dyDescent="0.25"/>
    <row r="522" s="29" customFormat="1" x14ac:dyDescent="0.25"/>
    <row r="523" s="29" customFormat="1" x14ac:dyDescent="0.25"/>
    <row r="524" s="29" customFormat="1" x14ac:dyDescent="0.25"/>
    <row r="525" s="29" customFormat="1" x14ac:dyDescent="0.25"/>
    <row r="526" s="29" customFormat="1" x14ac:dyDescent="0.25"/>
    <row r="527" s="29" customFormat="1" x14ac:dyDescent="0.25"/>
    <row r="528" s="29" customFormat="1" x14ac:dyDescent="0.25"/>
    <row r="529" s="29" customFormat="1" x14ac:dyDescent="0.25"/>
    <row r="530" s="29" customFormat="1" x14ac:dyDescent="0.25"/>
    <row r="531" s="29" customFormat="1" x14ac:dyDescent="0.25"/>
    <row r="532" s="29" customFormat="1" x14ac:dyDescent="0.25"/>
    <row r="533" s="29" customFormat="1" x14ac:dyDescent="0.25"/>
    <row r="534" s="29" customFormat="1" x14ac:dyDescent="0.25"/>
    <row r="535" s="29" customFormat="1" x14ac:dyDescent="0.25"/>
    <row r="536" s="29" customFormat="1" x14ac:dyDescent="0.25"/>
    <row r="537" s="29" customFormat="1" x14ac:dyDescent="0.25"/>
    <row r="538" s="29" customFormat="1" x14ac:dyDescent="0.25"/>
    <row r="539" s="29" customFormat="1" x14ac:dyDescent="0.25"/>
    <row r="540" s="29" customFormat="1" x14ac:dyDescent="0.25"/>
    <row r="541" s="29" customFormat="1" x14ac:dyDescent="0.25"/>
    <row r="542" s="29" customFormat="1" x14ac:dyDescent="0.25"/>
    <row r="543" s="29" customFormat="1" x14ac:dyDescent="0.25"/>
    <row r="544" s="29" customFormat="1" x14ac:dyDescent="0.25"/>
    <row r="545" s="29" customFormat="1" x14ac:dyDescent="0.25"/>
    <row r="546" s="29" customFormat="1" x14ac:dyDescent="0.25"/>
    <row r="547" s="29" customFormat="1" x14ac:dyDescent="0.25"/>
    <row r="548" s="29" customFormat="1" x14ac:dyDescent="0.25"/>
    <row r="549" s="29" customFormat="1" x14ac:dyDescent="0.25"/>
    <row r="550" s="29" customFormat="1" x14ac:dyDescent="0.25"/>
    <row r="551" s="29" customFormat="1" x14ac:dyDescent="0.25"/>
    <row r="552" s="29" customFormat="1" x14ac:dyDescent="0.25"/>
    <row r="553" s="29" customFormat="1" x14ac:dyDescent="0.25"/>
    <row r="554" s="29" customFormat="1" x14ac:dyDescent="0.25"/>
    <row r="555" s="29" customFormat="1" x14ac:dyDescent="0.25"/>
    <row r="556" s="29" customFormat="1" x14ac:dyDescent="0.25"/>
    <row r="557" s="29" customFormat="1" x14ac:dyDescent="0.25"/>
    <row r="558" s="29" customFormat="1" x14ac:dyDescent="0.25"/>
    <row r="559" s="29" customFormat="1" x14ac:dyDescent="0.25"/>
    <row r="560" s="29" customFormat="1" x14ac:dyDescent="0.25"/>
    <row r="561" s="29" customFormat="1" x14ac:dyDescent="0.25"/>
    <row r="562" s="29" customFormat="1" x14ac:dyDescent="0.25"/>
    <row r="563" s="29" customFormat="1" x14ac:dyDescent="0.25"/>
    <row r="564" s="29" customFormat="1" x14ac:dyDescent="0.25"/>
    <row r="565" s="29" customFormat="1" x14ac:dyDescent="0.25"/>
    <row r="566" s="29" customFormat="1" x14ac:dyDescent="0.25"/>
    <row r="567" s="29" customFormat="1" x14ac:dyDescent="0.25"/>
    <row r="568" s="29" customFormat="1" x14ac:dyDescent="0.25"/>
    <row r="569" s="29" customFormat="1" x14ac:dyDescent="0.25"/>
    <row r="570" s="29" customFormat="1" x14ac:dyDescent="0.25"/>
    <row r="571" s="29" customFormat="1" x14ac:dyDescent="0.25"/>
    <row r="572" s="29" customFormat="1" x14ac:dyDescent="0.25"/>
    <row r="573" s="29" customFormat="1" x14ac:dyDescent="0.25"/>
    <row r="574" s="29" customFormat="1" x14ac:dyDescent="0.25"/>
    <row r="575" s="29" customFormat="1" x14ac:dyDescent="0.25"/>
    <row r="576" s="29" customFormat="1" x14ac:dyDescent="0.25"/>
    <row r="577" s="29" customFormat="1" x14ac:dyDescent="0.25"/>
    <row r="578" s="29" customFormat="1" x14ac:dyDescent="0.25"/>
    <row r="579" s="29" customFormat="1" x14ac:dyDescent="0.25"/>
    <row r="580" s="29" customFormat="1" x14ac:dyDescent="0.25"/>
    <row r="581" s="29" customFormat="1" x14ac:dyDescent="0.25"/>
    <row r="582" s="29" customFormat="1" x14ac:dyDescent="0.25"/>
    <row r="583" s="29" customFormat="1" x14ac:dyDescent="0.25"/>
    <row r="584" s="29" customFormat="1" x14ac:dyDescent="0.25"/>
    <row r="585" s="29" customFormat="1" x14ac:dyDescent="0.25"/>
    <row r="586" s="29" customFormat="1" x14ac:dyDescent="0.25"/>
    <row r="587" s="29" customFormat="1" x14ac:dyDescent="0.25"/>
    <row r="588" s="29" customFormat="1" x14ac:dyDescent="0.25"/>
    <row r="589" s="29" customFormat="1" x14ac:dyDescent="0.25"/>
    <row r="590" s="29" customFormat="1" x14ac:dyDescent="0.25"/>
    <row r="591" s="29" customFormat="1" x14ac:dyDescent="0.25"/>
    <row r="592" s="29" customFormat="1" x14ac:dyDescent="0.25"/>
    <row r="593" s="29" customFormat="1" x14ac:dyDescent="0.25"/>
    <row r="594" s="29" customFormat="1" x14ac:dyDescent="0.25"/>
    <row r="595" s="29" customFormat="1" x14ac:dyDescent="0.25"/>
    <row r="596" s="29" customFormat="1" x14ac:dyDescent="0.25"/>
    <row r="597" s="29" customFormat="1" x14ac:dyDescent="0.25"/>
    <row r="598" s="29" customFormat="1" x14ac:dyDescent="0.25"/>
    <row r="599" s="29" customFormat="1" x14ac:dyDescent="0.25"/>
    <row r="600" s="29" customFormat="1" x14ac:dyDescent="0.25"/>
    <row r="601" s="29" customFormat="1" x14ac:dyDescent="0.25"/>
    <row r="602" s="29" customFormat="1" x14ac:dyDescent="0.25"/>
    <row r="603" s="29" customFormat="1" x14ac:dyDescent="0.25"/>
    <row r="604" s="29" customFormat="1" x14ac:dyDescent="0.25"/>
    <row r="605" s="29" customFormat="1" x14ac:dyDescent="0.25"/>
    <row r="606" s="29" customFormat="1" x14ac:dyDescent="0.25"/>
    <row r="607" s="29" customFormat="1" x14ac:dyDescent="0.25"/>
    <row r="608" s="29" customFormat="1" x14ac:dyDescent="0.25"/>
    <row r="609" s="29" customFormat="1" x14ac:dyDescent="0.25"/>
    <row r="610" s="29" customFormat="1" x14ac:dyDescent="0.25"/>
    <row r="611" s="29" customFormat="1" x14ac:dyDescent="0.25"/>
    <row r="612" s="29" customFormat="1" x14ac:dyDescent="0.25"/>
    <row r="613" s="29" customFormat="1" x14ac:dyDescent="0.25"/>
    <row r="614" s="29" customFormat="1" x14ac:dyDescent="0.25"/>
    <row r="615" s="29" customFormat="1" x14ac:dyDescent="0.25"/>
    <row r="616" s="29" customFormat="1" x14ac:dyDescent="0.25"/>
    <row r="617" s="29" customFormat="1" x14ac:dyDescent="0.25"/>
    <row r="618" s="29" customFormat="1" x14ac:dyDescent="0.25"/>
    <row r="619" s="29" customFormat="1" x14ac:dyDescent="0.25"/>
    <row r="620" s="29" customFormat="1" x14ac:dyDescent="0.25"/>
    <row r="621" s="29" customFormat="1" x14ac:dyDescent="0.25"/>
    <row r="622" s="29" customFormat="1" x14ac:dyDescent="0.25"/>
    <row r="623" s="29" customFormat="1" x14ac:dyDescent="0.25"/>
    <row r="624" s="29" customFormat="1" x14ac:dyDescent="0.25"/>
    <row r="625" s="29" customFormat="1" x14ac:dyDescent="0.25"/>
    <row r="626" s="29" customFormat="1" x14ac:dyDescent="0.25"/>
    <row r="627" s="29" customFormat="1" x14ac:dyDescent="0.25"/>
    <row r="628" s="29" customFormat="1" x14ac:dyDescent="0.25"/>
    <row r="629" s="29" customFormat="1" x14ac:dyDescent="0.25"/>
    <row r="630" s="29" customFormat="1" x14ac:dyDescent="0.25"/>
    <row r="631" s="29" customFormat="1" x14ac:dyDescent="0.25"/>
    <row r="632" s="29" customFormat="1" x14ac:dyDescent="0.25"/>
    <row r="633" s="29" customFormat="1" x14ac:dyDescent="0.25"/>
    <row r="634" s="29" customFormat="1" x14ac:dyDescent="0.25"/>
    <row r="635" s="29" customFormat="1" x14ac:dyDescent="0.25"/>
    <row r="636" s="29" customFormat="1" x14ac:dyDescent="0.25"/>
    <row r="637" s="29" customFormat="1" x14ac:dyDescent="0.25"/>
    <row r="638" s="29" customFormat="1" x14ac:dyDescent="0.25"/>
    <row r="639" s="29" customFormat="1" x14ac:dyDescent="0.25"/>
    <row r="640" s="29" customFormat="1" x14ac:dyDescent="0.25"/>
    <row r="641" s="29" customFormat="1" x14ac:dyDescent="0.25"/>
    <row r="642" s="29" customFormat="1" x14ac:dyDescent="0.25"/>
    <row r="643" s="29" customFormat="1" x14ac:dyDescent="0.25"/>
    <row r="644" s="29" customFormat="1" x14ac:dyDescent="0.25"/>
    <row r="645" s="29" customFormat="1" x14ac:dyDescent="0.25"/>
    <row r="646" s="29" customFormat="1" x14ac:dyDescent="0.25"/>
    <row r="647" s="29" customFormat="1" x14ac:dyDescent="0.25"/>
    <row r="648" s="29" customFormat="1" x14ac:dyDescent="0.25"/>
    <row r="649" s="29" customFormat="1" x14ac:dyDescent="0.25"/>
    <row r="650" s="29" customFormat="1" x14ac:dyDescent="0.25"/>
    <row r="651" s="29" customFormat="1" x14ac:dyDescent="0.25"/>
    <row r="652" s="29" customFormat="1" x14ac:dyDescent="0.25"/>
    <row r="653" s="29" customFormat="1" x14ac:dyDescent="0.25"/>
    <row r="654" s="29" customFormat="1" x14ac:dyDescent="0.25"/>
    <row r="655" s="29" customFormat="1" x14ac:dyDescent="0.25"/>
    <row r="656" s="29" customFormat="1" x14ac:dyDescent="0.25"/>
    <row r="657" s="29" customFormat="1" x14ac:dyDescent="0.25"/>
    <row r="658" s="29" customFormat="1" x14ac:dyDescent="0.25"/>
    <row r="659" s="29" customFormat="1" x14ac:dyDescent="0.25"/>
    <row r="660" s="29" customFormat="1" x14ac:dyDescent="0.25"/>
    <row r="661" s="29" customFormat="1" x14ac:dyDescent="0.25"/>
    <row r="662" s="29" customFormat="1" x14ac:dyDescent="0.25"/>
    <row r="663" s="29" customFormat="1" x14ac:dyDescent="0.25"/>
    <row r="664" s="29" customFormat="1" x14ac:dyDescent="0.25"/>
    <row r="665" s="29" customFormat="1" x14ac:dyDescent="0.25"/>
    <row r="666" s="29" customFormat="1" x14ac:dyDescent="0.25"/>
    <row r="667" s="29" customFormat="1" x14ac:dyDescent="0.25"/>
    <row r="668" s="29" customFormat="1" x14ac:dyDescent="0.25"/>
    <row r="669" s="29" customFormat="1" x14ac:dyDescent="0.25"/>
    <row r="670" s="29" customFormat="1" x14ac:dyDescent="0.25"/>
    <row r="671" s="29" customFormat="1" x14ac:dyDescent="0.25"/>
    <row r="672" s="29" customFormat="1" x14ac:dyDescent="0.25"/>
    <row r="673" s="29" customFormat="1" x14ac:dyDescent="0.25"/>
    <row r="674" s="29" customFormat="1" x14ac:dyDescent="0.25"/>
    <row r="675" s="29" customFormat="1" x14ac:dyDescent="0.25"/>
    <row r="676" s="29" customFormat="1" x14ac:dyDescent="0.25"/>
    <row r="677" s="29" customFormat="1" x14ac:dyDescent="0.25"/>
    <row r="678" s="29" customFormat="1" x14ac:dyDescent="0.25"/>
    <row r="679" s="29" customFormat="1" x14ac:dyDescent="0.25"/>
    <row r="680" s="29" customFormat="1" x14ac:dyDescent="0.25"/>
    <row r="681" s="29" customFormat="1" x14ac:dyDescent="0.25"/>
    <row r="682" s="29" customFormat="1" x14ac:dyDescent="0.25"/>
    <row r="683" s="29" customFormat="1" x14ac:dyDescent="0.25"/>
    <row r="684" s="29" customFormat="1" x14ac:dyDescent="0.25"/>
    <row r="685" s="29" customFormat="1" x14ac:dyDescent="0.25"/>
    <row r="686" s="29" customFormat="1" x14ac:dyDescent="0.25"/>
    <row r="687" s="29" customFormat="1" x14ac:dyDescent="0.25"/>
    <row r="688" s="29" customFormat="1" x14ac:dyDescent="0.25"/>
    <row r="689" s="29" customFormat="1" x14ac:dyDescent="0.25"/>
    <row r="690" s="29" customFormat="1" x14ac:dyDescent="0.25"/>
    <row r="691" s="29" customFormat="1" x14ac:dyDescent="0.25"/>
    <row r="692" s="29" customFormat="1" x14ac:dyDescent="0.25"/>
    <row r="693" s="29" customFormat="1" x14ac:dyDescent="0.25"/>
    <row r="694" s="29" customFormat="1" x14ac:dyDescent="0.25"/>
    <row r="695" s="29" customFormat="1" x14ac:dyDescent="0.25"/>
    <row r="696" s="29" customFormat="1" x14ac:dyDescent="0.25"/>
    <row r="697" s="29" customFormat="1" x14ac:dyDescent="0.25"/>
    <row r="698" s="29" customFormat="1" x14ac:dyDescent="0.25"/>
    <row r="699" s="29" customFormat="1" x14ac:dyDescent="0.25"/>
    <row r="700" s="29" customFormat="1" x14ac:dyDescent="0.25"/>
    <row r="701" s="29" customFormat="1" x14ac:dyDescent="0.25"/>
    <row r="702" s="29" customFormat="1" x14ac:dyDescent="0.25"/>
    <row r="703" s="29" customFormat="1" x14ac:dyDescent="0.25"/>
    <row r="704" s="29" customFormat="1" x14ac:dyDescent="0.25"/>
    <row r="705" s="29" customFormat="1" x14ac:dyDescent="0.25"/>
    <row r="706" s="29" customFormat="1" x14ac:dyDescent="0.25"/>
    <row r="707" s="29" customFormat="1" x14ac:dyDescent="0.25"/>
    <row r="708" s="29" customFormat="1" x14ac:dyDescent="0.25"/>
    <row r="709" s="29" customFormat="1" x14ac:dyDescent="0.25"/>
    <row r="710" s="29" customFormat="1" x14ac:dyDescent="0.25"/>
    <row r="711" s="29" customFormat="1" x14ac:dyDescent="0.25"/>
    <row r="712" s="29" customFormat="1" x14ac:dyDescent="0.25"/>
    <row r="713" s="29" customFormat="1" x14ac:dyDescent="0.25"/>
    <row r="714" s="29" customFormat="1" x14ac:dyDescent="0.25"/>
    <row r="715" s="29" customFormat="1" x14ac:dyDescent="0.25"/>
    <row r="716" s="29" customFormat="1" x14ac:dyDescent="0.25"/>
    <row r="717" s="29" customFormat="1" x14ac:dyDescent="0.25"/>
    <row r="718" s="29" customFormat="1" x14ac:dyDescent="0.25"/>
    <row r="719" s="29" customFormat="1" x14ac:dyDescent="0.25"/>
    <row r="720" s="29" customFormat="1" x14ac:dyDescent="0.25"/>
    <row r="721" s="29" customFormat="1" x14ac:dyDescent="0.25"/>
    <row r="722" s="29" customFormat="1" x14ac:dyDescent="0.25"/>
    <row r="723" s="29" customFormat="1" x14ac:dyDescent="0.25"/>
    <row r="724" s="29" customFormat="1" x14ac:dyDescent="0.25"/>
    <row r="725" s="29" customFormat="1" x14ac:dyDescent="0.25"/>
    <row r="726" s="29" customFormat="1" x14ac:dyDescent="0.25"/>
    <row r="727" s="29" customFormat="1" x14ac:dyDescent="0.25"/>
    <row r="728" s="29" customFormat="1" x14ac:dyDescent="0.25"/>
    <row r="729" s="29" customFormat="1" x14ac:dyDescent="0.25"/>
    <row r="730" s="29" customFormat="1" x14ac:dyDescent="0.25"/>
    <row r="731" s="29" customFormat="1" x14ac:dyDescent="0.25"/>
    <row r="732" s="29" customFormat="1" x14ac:dyDescent="0.25"/>
    <row r="733" s="29" customFormat="1" x14ac:dyDescent="0.25"/>
    <row r="734" s="29" customFormat="1" x14ac:dyDescent="0.25"/>
    <row r="735" s="29" customFormat="1" x14ac:dyDescent="0.25"/>
    <row r="736" s="29" customFormat="1" x14ac:dyDescent="0.25"/>
    <row r="737" s="29" customFormat="1" x14ac:dyDescent="0.25"/>
    <row r="738" s="29" customFormat="1" x14ac:dyDescent="0.25"/>
    <row r="739" s="29" customFormat="1" x14ac:dyDescent="0.25"/>
    <row r="740" s="29" customFormat="1" x14ac:dyDescent="0.25"/>
    <row r="741" s="29" customFormat="1" x14ac:dyDescent="0.25"/>
    <row r="742" s="29" customFormat="1" x14ac:dyDescent="0.25"/>
    <row r="743" s="29" customFormat="1" x14ac:dyDescent="0.25"/>
    <row r="744" s="29" customFormat="1" x14ac:dyDescent="0.25"/>
    <row r="745" s="29" customFormat="1" x14ac:dyDescent="0.25"/>
    <row r="746" s="29" customFormat="1" x14ac:dyDescent="0.25"/>
    <row r="747" s="29" customFormat="1" x14ac:dyDescent="0.25"/>
    <row r="748" s="29" customFormat="1" x14ac:dyDescent="0.25"/>
    <row r="749" s="29" customFormat="1" x14ac:dyDescent="0.25"/>
    <row r="750" s="29" customFormat="1" x14ac:dyDescent="0.25"/>
    <row r="751" s="29" customFormat="1" x14ac:dyDescent="0.25"/>
    <row r="752" s="29" customFormat="1" x14ac:dyDescent="0.25"/>
    <row r="753" s="29" customFormat="1" x14ac:dyDescent="0.25"/>
    <row r="754" s="29" customFormat="1" x14ac:dyDescent="0.25"/>
    <row r="755" s="29" customFormat="1" x14ac:dyDescent="0.25"/>
    <row r="756" s="29" customFormat="1" x14ac:dyDescent="0.25"/>
    <row r="757" s="29" customFormat="1" x14ac:dyDescent="0.25"/>
    <row r="758" s="29" customFormat="1" x14ac:dyDescent="0.25"/>
    <row r="759" s="29" customFormat="1" x14ac:dyDescent="0.25"/>
    <row r="760" s="29" customFormat="1" x14ac:dyDescent="0.25"/>
    <row r="761" s="29" customFormat="1" x14ac:dyDescent="0.25"/>
    <row r="762" s="29" customFormat="1" x14ac:dyDescent="0.25"/>
    <row r="763" s="29" customFormat="1" x14ac:dyDescent="0.25"/>
    <row r="764" s="29" customFormat="1" x14ac:dyDescent="0.25"/>
    <row r="765" s="29" customFormat="1" x14ac:dyDescent="0.25"/>
    <row r="766" s="29" customFormat="1" x14ac:dyDescent="0.25"/>
    <row r="767" s="29" customFormat="1" x14ac:dyDescent="0.25"/>
    <row r="768" s="29" customFormat="1" x14ac:dyDescent="0.25"/>
    <row r="769" s="29" customFormat="1" x14ac:dyDescent="0.25"/>
    <row r="770" s="29" customFormat="1" x14ac:dyDescent="0.25"/>
    <row r="771" s="29" customFormat="1" x14ac:dyDescent="0.25"/>
    <row r="772" s="29" customFormat="1" x14ac:dyDescent="0.25"/>
    <row r="773" s="29" customFormat="1" x14ac:dyDescent="0.25"/>
    <row r="774" s="29" customFormat="1" x14ac:dyDescent="0.25"/>
    <row r="775" s="29" customFormat="1" x14ac:dyDescent="0.25"/>
    <row r="776" s="29" customFormat="1" x14ac:dyDescent="0.25"/>
    <row r="777" s="29" customFormat="1" x14ac:dyDescent="0.25"/>
    <row r="778" s="29" customFormat="1" x14ac:dyDescent="0.25"/>
    <row r="779" s="29" customFormat="1" x14ac:dyDescent="0.25"/>
    <row r="780" s="29" customFormat="1" x14ac:dyDescent="0.25"/>
    <row r="781" s="29" customFormat="1" x14ac:dyDescent="0.25"/>
    <row r="782" s="29" customFormat="1" x14ac:dyDescent="0.25"/>
    <row r="783" s="29" customFormat="1" x14ac:dyDescent="0.25"/>
    <row r="784" s="29" customFormat="1" x14ac:dyDescent="0.25"/>
    <row r="785" s="29" customFormat="1" x14ac:dyDescent="0.25"/>
    <row r="786" s="29" customFormat="1" x14ac:dyDescent="0.25"/>
    <row r="787" s="29" customFormat="1" x14ac:dyDescent="0.25"/>
    <row r="788" s="29" customFormat="1" x14ac:dyDescent="0.25"/>
    <row r="789" s="29" customFormat="1" x14ac:dyDescent="0.25"/>
    <row r="790" s="29" customFormat="1" x14ac:dyDescent="0.25"/>
    <row r="791" s="29" customFormat="1" x14ac:dyDescent="0.25"/>
    <row r="792" s="29" customFormat="1" x14ac:dyDescent="0.25"/>
    <row r="793" s="29" customFormat="1" x14ac:dyDescent="0.25"/>
    <row r="794" s="29" customFormat="1" x14ac:dyDescent="0.25"/>
    <row r="795" s="29" customFormat="1" x14ac:dyDescent="0.25"/>
    <row r="796" s="29" customFormat="1" x14ac:dyDescent="0.25"/>
    <row r="797" s="29" customFormat="1" x14ac:dyDescent="0.25"/>
    <row r="798" s="29" customFormat="1" x14ac:dyDescent="0.25"/>
    <row r="799" s="29" customFormat="1" x14ac:dyDescent="0.25"/>
    <row r="800" s="29" customFormat="1" x14ac:dyDescent="0.25"/>
    <row r="801" s="29" customFormat="1" x14ac:dyDescent="0.25"/>
    <row r="802" s="29" customFormat="1" x14ac:dyDescent="0.25"/>
    <row r="803" s="29" customFormat="1" x14ac:dyDescent="0.25"/>
    <row r="804" s="29" customFormat="1" x14ac:dyDescent="0.25"/>
    <row r="805" s="29" customFormat="1" x14ac:dyDescent="0.25"/>
    <row r="806" s="29" customFormat="1" x14ac:dyDescent="0.25"/>
    <row r="807" s="29" customFormat="1" x14ac:dyDescent="0.25"/>
    <row r="808" s="29" customFormat="1" x14ac:dyDescent="0.25"/>
    <row r="809" s="29" customFormat="1" x14ac:dyDescent="0.25"/>
    <row r="810" s="29" customFormat="1" x14ac:dyDescent="0.25"/>
    <row r="811" s="29" customFormat="1" x14ac:dyDescent="0.25"/>
    <row r="812" s="29" customFormat="1" x14ac:dyDescent="0.25"/>
    <row r="813" s="29" customFormat="1" x14ac:dyDescent="0.25"/>
    <row r="814" s="29" customFormat="1" x14ac:dyDescent="0.25"/>
    <row r="815" s="29" customFormat="1" x14ac:dyDescent="0.25"/>
    <row r="816" s="29" customFormat="1" x14ac:dyDescent="0.25"/>
    <row r="817" s="29" customFormat="1" x14ac:dyDescent="0.25"/>
    <row r="818" s="29" customFormat="1" x14ac:dyDescent="0.25"/>
    <row r="819" s="29" customFormat="1" x14ac:dyDescent="0.25"/>
    <row r="820" s="29" customFormat="1" x14ac:dyDescent="0.25"/>
    <row r="821" s="29" customFormat="1" x14ac:dyDescent="0.25"/>
    <row r="822" s="29" customFormat="1" x14ac:dyDescent="0.25"/>
    <row r="823" s="29" customFormat="1" x14ac:dyDescent="0.25"/>
    <row r="824" s="29" customFormat="1" x14ac:dyDescent="0.25"/>
    <row r="825" s="29" customFormat="1" x14ac:dyDescent="0.25"/>
    <row r="826" s="29" customFormat="1" x14ac:dyDescent="0.25"/>
    <row r="827" s="29" customFormat="1" x14ac:dyDescent="0.25"/>
    <row r="828" s="29" customFormat="1" x14ac:dyDescent="0.25"/>
    <row r="829" s="29" customFormat="1" x14ac:dyDescent="0.25"/>
    <row r="830" s="29" customFormat="1" x14ac:dyDescent="0.25"/>
    <row r="831" s="29" customFormat="1" x14ac:dyDescent="0.25"/>
    <row r="832" s="29" customFormat="1" x14ac:dyDescent="0.25"/>
    <row r="833" s="29" customFormat="1" x14ac:dyDescent="0.25"/>
    <row r="834" s="29" customFormat="1" x14ac:dyDescent="0.25"/>
    <row r="835" s="29" customFormat="1" x14ac:dyDescent="0.25"/>
    <row r="836" s="29" customFormat="1" x14ac:dyDescent="0.25"/>
    <row r="837" s="29" customFormat="1" x14ac:dyDescent="0.25"/>
    <row r="838" s="29" customFormat="1" x14ac:dyDescent="0.25"/>
    <row r="839" s="29" customFormat="1" x14ac:dyDescent="0.25"/>
    <row r="840" s="29" customFormat="1" x14ac:dyDescent="0.25"/>
    <row r="841" s="29" customFormat="1" x14ac:dyDescent="0.25"/>
    <row r="842" s="29" customFormat="1" x14ac:dyDescent="0.25"/>
    <row r="843" s="29" customFormat="1" x14ac:dyDescent="0.25"/>
    <row r="844" s="29" customFormat="1" x14ac:dyDescent="0.25"/>
    <row r="845" s="29" customFormat="1" x14ac:dyDescent="0.25"/>
    <row r="846" s="29" customFormat="1" x14ac:dyDescent="0.25"/>
    <row r="847" s="29" customFormat="1" x14ac:dyDescent="0.25"/>
    <row r="848" s="29" customFormat="1" x14ac:dyDescent="0.25"/>
    <row r="849" s="29" customFormat="1" x14ac:dyDescent="0.25"/>
    <row r="850" s="29" customFormat="1" x14ac:dyDescent="0.25"/>
    <row r="851" s="29" customFormat="1" x14ac:dyDescent="0.25"/>
    <row r="852" s="29" customFormat="1" x14ac:dyDescent="0.25"/>
    <row r="853" s="29" customFormat="1" x14ac:dyDescent="0.25"/>
    <row r="854" s="29" customFormat="1" x14ac:dyDescent="0.25"/>
    <row r="855" s="29" customFormat="1" x14ac:dyDescent="0.25"/>
    <row r="856" s="29" customFormat="1" x14ac:dyDescent="0.25"/>
    <row r="857" s="29" customFormat="1" x14ac:dyDescent="0.25"/>
    <row r="858" s="29" customFormat="1" x14ac:dyDescent="0.25"/>
    <row r="859" s="29" customFormat="1" x14ac:dyDescent="0.25"/>
    <row r="860" s="29" customFormat="1" x14ac:dyDescent="0.25"/>
    <row r="861" s="29" customFormat="1" x14ac:dyDescent="0.25"/>
    <row r="862" s="29" customFormat="1" x14ac:dyDescent="0.25"/>
    <row r="863" s="29" customFormat="1" x14ac:dyDescent="0.25"/>
    <row r="864" s="29" customFormat="1" x14ac:dyDescent="0.25"/>
    <row r="865" s="29" customFormat="1" x14ac:dyDescent="0.25"/>
    <row r="866" s="29" customFormat="1" x14ac:dyDescent="0.25"/>
    <row r="867" s="29" customFormat="1" x14ac:dyDescent="0.25"/>
    <row r="868" s="29" customFormat="1" x14ac:dyDescent="0.25"/>
    <row r="869" s="29" customFormat="1" x14ac:dyDescent="0.25"/>
    <row r="870" s="29" customFormat="1" x14ac:dyDescent="0.25"/>
    <row r="871" s="29" customFormat="1" x14ac:dyDescent="0.25"/>
    <row r="872" s="29" customFormat="1" x14ac:dyDescent="0.25"/>
    <row r="873" s="29" customFormat="1" x14ac:dyDescent="0.25"/>
    <row r="874" s="29" customFormat="1" x14ac:dyDescent="0.25"/>
    <row r="875" s="29" customFormat="1" x14ac:dyDescent="0.25"/>
    <row r="876" s="29" customFormat="1" x14ac:dyDescent="0.25"/>
    <row r="877" s="29" customFormat="1" x14ac:dyDescent="0.25"/>
    <row r="878" s="29" customFormat="1" x14ac:dyDescent="0.25"/>
    <row r="879" s="29" customFormat="1" x14ac:dyDescent="0.25"/>
    <row r="880" s="29" customFormat="1" x14ac:dyDescent="0.25"/>
    <row r="881" s="29" customFormat="1" x14ac:dyDescent="0.25"/>
    <row r="882" s="29" customFormat="1" x14ac:dyDescent="0.25"/>
    <row r="883" s="29" customFormat="1" x14ac:dyDescent="0.25"/>
    <row r="884" s="29" customFormat="1" x14ac:dyDescent="0.25"/>
    <row r="885" s="29" customFormat="1" x14ac:dyDescent="0.25"/>
    <row r="886" s="29" customFormat="1" x14ac:dyDescent="0.25"/>
    <row r="887" s="29" customFormat="1" x14ac:dyDescent="0.25"/>
    <row r="888" s="29" customFormat="1" x14ac:dyDescent="0.25"/>
    <row r="889" s="29" customFormat="1" x14ac:dyDescent="0.25"/>
    <row r="890" s="29" customFormat="1" x14ac:dyDescent="0.25"/>
    <row r="891" s="29" customFormat="1" x14ac:dyDescent="0.25"/>
    <row r="892" s="29" customFormat="1" x14ac:dyDescent="0.25"/>
    <row r="893" s="29" customFormat="1" x14ac:dyDescent="0.25"/>
    <row r="894" s="29" customFormat="1" x14ac:dyDescent="0.25"/>
    <row r="895" s="29" customFormat="1" x14ac:dyDescent="0.25"/>
    <row r="896" s="29" customFormat="1" x14ac:dyDescent="0.25"/>
    <row r="897" s="29" customFormat="1" x14ac:dyDescent="0.25"/>
    <row r="898" s="29" customFormat="1" x14ac:dyDescent="0.25"/>
    <row r="899" s="29" customFormat="1" x14ac:dyDescent="0.25"/>
    <row r="900" s="29" customFormat="1" x14ac:dyDescent="0.25"/>
    <row r="901" s="29" customFormat="1" x14ac:dyDescent="0.25"/>
    <row r="902" s="29" customFormat="1" x14ac:dyDescent="0.25"/>
    <row r="903" s="29" customFormat="1" x14ac:dyDescent="0.25"/>
    <row r="904" s="29" customFormat="1" x14ac:dyDescent="0.25"/>
    <row r="905" s="29" customFormat="1" x14ac:dyDescent="0.25"/>
    <row r="906" s="29" customFormat="1" x14ac:dyDescent="0.25"/>
    <row r="907" s="29" customFormat="1" x14ac:dyDescent="0.25"/>
    <row r="908" s="29" customFormat="1" x14ac:dyDescent="0.25"/>
    <row r="909" s="29" customFormat="1" x14ac:dyDescent="0.25"/>
    <row r="910" s="29" customFormat="1" x14ac:dyDescent="0.25"/>
    <row r="911" s="29" customFormat="1" x14ac:dyDescent="0.25"/>
    <row r="912" s="29" customFormat="1" x14ac:dyDescent="0.25"/>
    <row r="913" s="29" customFormat="1" x14ac:dyDescent="0.25"/>
    <row r="914" s="29" customFormat="1" x14ac:dyDescent="0.25"/>
    <row r="915" s="29" customFormat="1" x14ac:dyDescent="0.25"/>
    <row r="916" s="29" customFormat="1" x14ac:dyDescent="0.25"/>
    <row r="917" s="29" customFormat="1" x14ac:dyDescent="0.25"/>
    <row r="918" s="29" customFormat="1" x14ac:dyDescent="0.25"/>
    <row r="919" s="29" customFormat="1" x14ac:dyDescent="0.25"/>
    <row r="920" s="29" customFormat="1" x14ac:dyDescent="0.25"/>
    <row r="921" s="29" customFormat="1" x14ac:dyDescent="0.25"/>
    <row r="922" s="29" customFormat="1" x14ac:dyDescent="0.25"/>
    <row r="923" s="29" customFormat="1" x14ac:dyDescent="0.25"/>
    <row r="924" s="29" customFormat="1" x14ac:dyDescent="0.25"/>
    <row r="925" s="29" customFormat="1" x14ac:dyDescent="0.25"/>
    <row r="926" s="29" customFormat="1" x14ac:dyDescent="0.25"/>
    <row r="927" s="29" customFormat="1" x14ac:dyDescent="0.25"/>
    <row r="928" s="29" customFormat="1" x14ac:dyDescent="0.25"/>
    <row r="929" s="29" customFormat="1" x14ac:dyDescent="0.25"/>
    <row r="930" s="29" customFormat="1" x14ac:dyDescent="0.25"/>
    <row r="931" s="29" customFormat="1" x14ac:dyDescent="0.25"/>
    <row r="932" s="29" customFormat="1" x14ac:dyDescent="0.25"/>
    <row r="933" s="29" customFormat="1" x14ac:dyDescent="0.25"/>
    <row r="934" s="29" customFormat="1" x14ac:dyDescent="0.25"/>
    <row r="935" s="29" customFormat="1" x14ac:dyDescent="0.25"/>
    <row r="936" s="29" customFormat="1" x14ac:dyDescent="0.25"/>
    <row r="937" s="29" customFormat="1" x14ac:dyDescent="0.25"/>
    <row r="938" s="29" customFormat="1" x14ac:dyDescent="0.25"/>
    <row r="939" s="29" customFormat="1" x14ac:dyDescent="0.25"/>
    <row r="940" s="29" customFormat="1" x14ac:dyDescent="0.25"/>
    <row r="941" s="29" customFormat="1" x14ac:dyDescent="0.25"/>
    <row r="942" s="29" customFormat="1" x14ac:dyDescent="0.25"/>
    <row r="943" s="29" customFormat="1" x14ac:dyDescent="0.25"/>
    <row r="944" s="29" customFormat="1" x14ac:dyDescent="0.25"/>
    <row r="945" s="29" customFormat="1" x14ac:dyDescent="0.25"/>
    <row r="946" s="29" customFormat="1" x14ac:dyDescent="0.25"/>
    <row r="947" s="29" customFormat="1" x14ac:dyDescent="0.25"/>
    <row r="948" s="29" customFormat="1" x14ac:dyDescent="0.25"/>
    <row r="949" s="29" customFormat="1" x14ac:dyDescent="0.25"/>
    <row r="950" s="29" customFormat="1" x14ac:dyDescent="0.25"/>
    <row r="951" s="29" customFormat="1" x14ac:dyDescent="0.25"/>
    <row r="952" s="29" customFormat="1" x14ac:dyDescent="0.25"/>
    <row r="953" s="29" customFormat="1" x14ac:dyDescent="0.25"/>
    <row r="954" s="29" customFormat="1" x14ac:dyDescent="0.25"/>
    <row r="955" s="29" customFormat="1" x14ac:dyDescent="0.25"/>
    <row r="956" s="29" customFormat="1" x14ac:dyDescent="0.25"/>
    <row r="957" s="29" customFormat="1" x14ac:dyDescent="0.25"/>
    <row r="958" s="29" customFormat="1" x14ac:dyDescent="0.25"/>
    <row r="959" s="29" customFormat="1" x14ac:dyDescent="0.25"/>
    <row r="960" s="29" customFormat="1" x14ac:dyDescent="0.25"/>
    <row r="961" s="29" customFormat="1" x14ac:dyDescent="0.25"/>
    <row r="962" s="29" customFormat="1" x14ac:dyDescent="0.25"/>
    <row r="963" s="29" customFormat="1" x14ac:dyDescent="0.25"/>
    <row r="964" s="29" customFormat="1" x14ac:dyDescent="0.25"/>
    <row r="965" s="29" customFormat="1" x14ac:dyDescent="0.25"/>
    <row r="966" s="29" customFormat="1" x14ac:dyDescent="0.25"/>
    <row r="967" s="29" customFormat="1" x14ac:dyDescent="0.25"/>
    <row r="968" s="29" customFormat="1" x14ac:dyDescent="0.25"/>
    <row r="969" s="29" customFormat="1" x14ac:dyDescent="0.25"/>
    <row r="970" s="29" customFormat="1" x14ac:dyDescent="0.25"/>
    <row r="971" s="29" customFormat="1" x14ac:dyDescent="0.25"/>
    <row r="972" s="29" customFormat="1" x14ac:dyDescent="0.25"/>
    <row r="973" s="29" customFormat="1" x14ac:dyDescent="0.25"/>
    <row r="974" s="29" customFormat="1" x14ac:dyDescent="0.25"/>
    <row r="975" s="29" customFormat="1" x14ac:dyDescent="0.25"/>
    <row r="976" s="29" customFormat="1" x14ac:dyDescent="0.25"/>
    <row r="977" s="29" customFormat="1" x14ac:dyDescent="0.25"/>
    <row r="978" s="29" customFormat="1" x14ac:dyDescent="0.25"/>
    <row r="979" s="29" customFormat="1" x14ac:dyDescent="0.25"/>
    <row r="980" s="29" customFormat="1" x14ac:dyDescent="0.25"/>
    <row r="981" s="29" customFormat="1" x14ac:dyDescent="0.25"/>
    <row r="982" s="29" customFormat="1" x14ac:dyDescent="0.25"/>
    <row r="983" s="29" customFormat="1" x14ac:dyDescent="0.25"/>
    <row r="984" s="29" customFormat="1" x14ac:dyDescent="0.25"/>
    <row r="985" s="29" customFormat="1" x14ac:dyDescent="0.25"/>
    <row r="986" s="29" customFormat="1" x14ac:dyDescent="0.25"/>
    <row r="987" s="29" customFormat="1" x14ac:dyDescent="0.25"/>
    <row r="988" s="29" customFormat="1" x14ac:dyDescent="0.25"/>
    <row r="989" s="29" customFormat="1" x14ac:dyDescent="0.25"/>
    <row r="990" s="29" customFormat="1" x14ac:dyDescent="0.25"/>
    <row r="991" s="29" customFormat="1" x14ac:dyDescent="0.25"/>
    <row r="992" s="29" customFormat="1" x14ac:dyDescent="0.25"/>
    <row r="993" s="29" customFormat="1" x14ac:dyDescent="0.25"/>
    <row r="994" s="29" customFormat="1" x14ac:dyDescent="0.25"/>
    <row r="995" s="29" customFormat="1" x14ac:dyDescent="0.25"/>
    <row r="996" s="29" customFormat="1" x14ac:dyDescent="0.25"/>
    <row r="997" s="29" customFormat="1" x14ac:dyDescent="0.25"/>
    <row r="998" s="29" customFormat="1" x14ac:dyDescent="0.25"/>
    <row r="999" s="29" customFormat="1" x14ac:dyDescent="0.25"/>
    <row r="1000" s="29" customFormat="1" x14ac:dyDescent="0.25"/>
    <row r="1001" s="29" customFormat="1" x14ac:dyDescent="0.25"/>
    <row r="1002" s="29" customFormat="1" x14ac:dyDescent="0.25"/>
    <row r="1003" s="29" customFormat="1" x14ac:dyDescent="0.25"/>
    <row r="1004" s="29" customFormat="1" x14ac:dyDescent="0.25"/>
    <row r="1005" s="29" customFormat="1" x14ac:dyDescent="0.25"/>
    <row r="1006" s="29" customFormat="1" x14ac:dyDescent="0.25"/>
    <row r="1007" s="29" customFormat="1" x14ac:dyDescent="0.25"/>
    <row r="1008" s="29" customFormat="1" x14ac:dyDescent="0.25"/>
    <row r="1009" s="29" customFormat="1" x14ac:dyDescent="0.25"/>
    <row r="1010" s="29" customFormat="1" x14ac:dyDescent="0.25"/>
    <row r="1011" s="29" customFormat="1" x14ac:dyDescent="0.25"/>
    <row r="1012" s="29" customFormat="1" x14ac:dyDescent="0.25"/>
    <row r="1013" s="29" customFormat="1" x14ac:dyDescent="0.25"/>
    <row r="1014" s="29" customFormat="1" x14ac:dyDescent="0.25"/>
    <row r="1015" s="29" customFormat="1" x14ac:dyDescent="0.25"/>
    <row r="1016" s="29" customFormat="1" x14ac:dyDescent="0.25"/>
    <row r="1017" s="29" customFormat="1" x14ac:dyDescent="0.25"/>
    <row r="1018" s="29" customFormat="1" x14ac:dyDescent="0.25"/>
    <row r="1019" s="29" customFormat="1" x14ac:dyDescent="0.25"/>
    <row r="1020" s="29" customFormat="1" x14ac:dyDescent="0.25"/>
    <row r="1021" s="29" customFormat="1" x14ac:dyDescent="0.25"/>
    <row r="1022" s="29" customFormat="1" x14ac:dyDescent="0.25"/>
    <row r="1023" s="29" customFormat="1" x14ac:dyDescent="0.25"/>
    <row r="1024" s="29" customFormat="1" x14ac:dyDescent="0.25"/>
    <row r="1025" s="29" customFormat="1" x14ac:dyDescent="0.25"/>
    <row r="1026" s="29" customFormat="1" x14ac:dyDescent="0.25"/>
    <row r="1027" s="29" customFormat="1" x14ac:dyDescent="0.25"/>
    <row r="1028" s="29" customFormat="1" x14ac:dyDescent="0.25"/>
    <row r="1029" s="29" customFormat="1" x14ac:dyDescent="0.25"/>
    <row r="1030" s="29" customFormat="1" x14ac:dyDescent="0.25"/>
    <row r="1031" s="29" customFormat="1" x14ac:dyDescent="0.25"/>
    <row r="1032" s="29" customFormat="1" x14ac:dyDescent="0.25"/>
    <row r="1033" s="29" customFormat="1" x14ac:dyDescent="0.25"/>
    <row r="1034" s="29" customFormat="1" x14ac:dyDescent="0.25"/>
    <row r="1035" s="29" customFormat="1" x14ac:dyDescent="0.25"/>
    <row r="1036" s="29" customFormat="1" x14ac:dyDescent="0.25"/>
    <row r="1037" s="29" customFormat="1" x14ac:dyDescent="0.25"/>
    <row r="1038" s="29" customFormat="1" x14ac:dyDescent="0.25"/>
    <row r="1039" s="29" customFormat="1" x14ac:dyDescent="0.25"/>
    <row r="1040" s="29" customFormat="1" x14ac:dyDescent="0.25"/>
    <row r="1041" s="29" customFormat="1" x14ac:dyDescent="0.25"/>
    <row r="1042" s="29" customFormat="1" x14ac:dyDescent="0.25"/>
    <row r="1043" s="29" customFormat="1" x14ac:dyDescent="0.25"/>
    <row r="1044" s="29" customFormat="1" x14ac:dyDescent="0.25"/>
    <row r="1045" s="29" customFormat="1" x14ac:dyDescent="0.25"/>
    <row r="1046" s="29" customFormat="1" x14ac:dyDescent="0.25"/>
    <row r="1047" s="29" customFormat="1" x14ac:dyDescent="0.25"/>
    <row r="1048" s="29" customFormat="1" x14ac:dyDescent="0.25"/>
    <row r="1049" s="29" customFormat="1" x14ac:dyDescent="0.25"/>
    <row r="1050" s="29" customFormat="1" x14ac:dyDescent="0.25"/>
    <row r="1051" s="29" customFormat="1" x14ac:dyDescent="0.25"/>
    <row r="1052" s="29" customFormat="1" x14ac:dyDescent="0.25"/>
    <row r="1053" s="29" customFormat="1" x14ac:dyDescent="0.25"/>
    <row r="1054" s="29" customFormat="1" x14ac:dyDescent="0.25"/>
    <row r="1055" s="29" customFormat="1" x14ac:dyDescent="0.25"/>
    <row r="1056" s="29" customFormat="1" x14ac:dyDescent="0.25"/>
    <row r="1057" s="29" customFormat="1" x14ac:dyDescent="0.25"/>
    <row r="1058" s="29" customFormat="1" x14ac:dyDescent="0.25"/>
    <row r="1059" s="29" customFormat="1" x14ac:dyDescent="0.25"/>
    <row r="1060" s="29" customFormat="1" x14ac:dyDescent="0.25"/>
    <row r="1061" s="29" customFormat="1" x14ac:dyDescent="0.25"/>
    <row r="1062" s="29" customFormat="1" x14ac:dyDescent="0.25"/>
    <row r="1063" s="29" customFormat="1" x14ac:dyDescent="0.25"/>
    <row r="1064" s="29" customFormat="1" x14ac:dyDescent="0.25"/>
    <row r="1065" s="29" customFormat="1" x14ac:dyDescent="0.25"/>
    <row r="1066" s="29" customFormat="1" x14ac:dyDescent="0.25"/>
    <row r="1067" s="29" customFormat="1" x14ac:dyDescent="0.25"/>
    <row r="1068" s="29" customFormat="1" x14ac:dyDescent="0.25"/>
    <row r="1069" s="29" customFormat="1" x14ac:dyDescent="0.25"/>
    <row r="1070" s="29" customFormat="1" x14ac:dyDescent="0.25"/>
    <row r="1071" s="29" customFormat="1" x14ac:dyDescent="0.25"/>
    <row r="1072" s="29" customFormat="1" x14ac:dyDescent="0.25"/>
    <row r="1073" s="29" customFormat="1" x14ac:dyDescent="0.25"/>
    <row r="1074" s="29" customFormat="1" x14ac:dyDescent="0.25"/>
    <row r="1075" s="29" customFormat="1" x14ac:dyDescent="0.25"/>
    <row r="1076" s="29" customFormat="1" x14ac:dyDescent="0.25"/>
    <row r="1077" s="29" customFormat="1" x14ac:dyDescent="0.25"/>
    <row r="1078" s="29" customFormat="1" x14ac:dyDescent="0.25"/>
    <row r="1079" s="29" customFormat="1" x14ac:dyDescent="0.25"/>
    <row r="1080" s="29" customFormat="1" x14ac:dyDescent="0.25"/>
    <row r="1081" s="29" customFormat="1" x14ac:dyDescent="0.25"/>
    <row r="1082" s="29" customFormat="1" x14ac:dyDescent="0.25"/>
    <row r="1083" s="29" customFormat="1" x14ac:dyDescent="0.25"/>
    <row r="1084" s="29" customFormat="1" x14ac:dyDescent="0.25"/>
    <row r="1085" s="29" customFormat="1" x14ac:dyDescent="0.25"/>
    <row r="1086" s="29" customFormat="1" x14ac:dyDescent="0.25"/>
    <row r="1087" s="29" customFormat="1" x14ac:dyDescent="0.25"/>
    <row r="1088" s="29" customFormat="1" x14ac:dyDescent="0.25"/>
    <row r="1089" s="29" customFormat="1" x14ac:dyDescent="0.25"/>
    <row r="1090" s="29" customFormat="1" x14ac:dyDescent="0.25"/>
    <row r="1091" s="29" customFormat="1" x14ac:dyDescent="0.25"/>
    <row r="1092" s="29" customFormat="1" x14ac:dyDescent="0.25"/>
    <row r="1093" s="29" customFormat="1" x14ac:dyDescent="0.25"/>
    <row r="1094" s="29" customFormat="1" x14ac:dyDescent="0.25"/>
    <row r="1095" s="29" customFormat="1" x14ac:dyDescent="0.25"/>
    <row r="1096" s="29" customFormat="1" x14ac:dyDescent="0.25"/>
    <row r="1097" s="29" customFormat="1" x14ac:dyDescent="0.25"/>
    <row r="1098" s="29" customFormat="1" x14ac:dyDescent="0.25"/>
    <row r="1099" s="29" customFormat="1" x14ac:dyDescent="0.25"/>
    <row r="1100" s="29" customFormat="1" x14ac:dyDescent="0.25"/>
    <row r="1101" s="29" customFormat="1" x14ac:dyDescent="0.25"/>
    <row r="1102" s="29" customFormat="1" x14ac:dyDescent="0.25"/>
    <row r="1103" s="29" customFormat="1" x14ac:dyDescent="0.25"/>
    <row r="1104" s="29" customFormat="1" x14ac:dyDescent="0.25"/>
    <row r="1105" s="29" customFormat="1" x14ac:dyDescent="0.25"/>
    <row r="1106" s="29" customFormat="1" x14ac:dyDescent="0.25"/>
    <row r="1107" s="29" customFormat="1" x14ac:dyDescent="0.25"/>
    <row r="1108" s="29" customFormat="1" x14ac:dyDescent="0.25"/>
    <row r="1109" s="29" customFormat="1" x14ac:dyDescent="0.25"/>
    <row r="1110" s="29" customFormat="1" x14ac:dyDescent="0.25"/>
    <row r="1111" s="29" customFormat="1" x14ac:dyDescent="0.25"/>
    <row r="1112" s="29" customFormat="1" x14ac:dyDescent="0.25"/>
    <row r="1113" s="29" customFormat="1" x14ac:dyDescent="0.25"/>
    <row r="1114" s="29" customFormat="1" x14ac:dyDescent="0.25"/>
    <row r="1115" s="29" customFormat="1" x14ac:dyDescent="0.25"/>
    <row r="1116" s="29" customFormat="1" x14ac:dyDescent="0.25"/>
    <row r="1117" s="29" customFormat="1" x14ac:dyDescent="0.25"/>
    <row r="1118" s="29" customFormat="1" x14ac:dyDescent="0.25"/>
    <row r="1119" s="29" customFormat="1" x14ac:dyDescent="0.25"/>
    <row r="1120" s="29" customFormat="1" x14ac:dyDescent="0.25"/>
    <row r="1121" s="29" customFormat="1" x14ac:dyDescent="0.25"/>
    <row r="1122" s="29" customFormat="1" x14ac:dyDescent="0.25"/>
    <row r="1123" s="29" customFormat="1" x14ac:dyDescent="0.25"/>
    <row r="1124" s="29" customFormat="1" x14ac:dyDescent="0.25"/>
    <row r="1125" s="29" customFormat="1" x14ac:dyDescent="0.25"/>
    <row r="1126" s="29" customFormat="1" x14ac:dyDescent="0.25"/>
    <row r="1127" s="29" customFormat="1" x14ac:dyDescent="0.25"/>
    <row r="1128" s="29" customFormat="1" x14ac:dyDescent="0.25"/>
    <row r="1129" s="29" customFormat="1" x14ac:dyDescent="0.25"/>
    <row r="1130" s="29" customFormat="1" x14ac:dyDescent="0.25"/>
    <row r="1131" s="29" customFormat="1" x14ac:dyDescent="0.25"/>
    <row r="1132" s="29" customFormat="1" x14ac:dyDescent="0.25"/>
    <row r="1133" s="29" customFormat="1" x14ac:dyDescent="0.25"/>
    <row r="1134" s="29" customFormat="1" x14ac:dyDescent="0.25"/>
    <row r="1135" s="29" customFormat="1" x14ac:dyDescent="0.25"/>
    <row r="1136" s="29" customFormat="1" x14ac:dyDescent="0.25"/>
    <row r="1137" s="29" customFormat="1" x14ac:dyDescent="0.25"/>
    <row r="1138" s="29" customFormat="1" x14ac:dyDescent="0.25"/>
    <row r="1139" s="29" customFormat="1" x14ac:dyDescent="0.25"/>
    <row r="1140" s="29" customFormat="1" x14ac:dyDescent="0.25"/>
    <row r="1141" s="29" customFormat="1" x14ac:dyDescent="0.25"/>
    <row r="1142" s="29" customFormat="1" x14ac:dyDescent="0.25"/>
    <row r="1143" s="29" customFormat="1" x14ac:dyDescent="0.25"/>
    <row r="1144" s="29" customFormat="1" x14ac:dyDescent="0.25"/>
    <row r="1145" s="29" customFormat="1" x14ac:dyDescent="0.25"/>
    <row r="1146" s="29" customFormat="1" x14ac:dyDescent="0.25"/>
    <row r="1147" s="29" customFormat="1" x14ac:dyDescent="0.25"/>
    <row r="1148" s="29" customFormat="1" x14ac:dyDescent="0.25"/>
    <row r="1149" s="29" customFormat="1" x14ac:dyDescent="0.25"/>
    <row r="1150" s="29" customFormat="1" x14ac:dyDescent="0.25"/>
    <row r="1151" s="29" customFormat="1" x14ac:dyDescent="0.25"/>
    <row r="1152" s="29" customFormat="1" x14ac:dyDescent="0.25"/>
    <row r="1153" s="29" customFormat="1" x14ac:dyDescent="0.25"/>
    <row r="1154" s="29" customFormat="1" x14ac:dyDescent="0.25"/>
    <row r="1155" s="29" customFormat="1" x14ac:dyDescent="0.25"/>
    <row r="1156" s="29" customFormat="1" x14ac:dyDescent="0.25"/>
    <row r="1157" s="29" customFormat="1" x14ac:dyDescent="0.25"/>
    <row r="1158" s="29" customFormat="1" x14ac:dyDescent="0.25"/>
    <row r="1159" s="29" customFormat="1" x14ac:dyDescent="0.25"/>
    <row r="1160" s="29" customFormat="1" x14ac:dyDescent="0.25"/>
    <row r="1161" s="29" customFormat="1" x14ac:dyDescent="0.25"/>
    <row r="1162" s="29" customFormat="1" x14ac:dyDescent="0.25"/>
    <row r="1163" s="29" customFormat="1" x14ac:dyDescent="0.25"/>
    <row r="1164" s="29" customFormat="1" x14ac:dyDescent="0.25"/>
    <row r="1165" s="29" customFormat="1" x14ac:dyDescent="0.25"/>
    <row r="1166" s="29" customFormat="1" x14ac:dyDescent="0.25"/>
    <row r="1167" s="29" customFormat="1" x14ac:dyDescent="0.25"/>
    <row r="1168" s="29" customFormat="1" x14ac:dyDescent="0.25"/>
    <row r="1169" s="29" customFormat="1" x14ac:dyDescent="0.25"/>
    <row r="1170" s="29" customFormat="1" x14ac:dyDescent="0.25"/>
    <row r="1171" s="29" customFormat="1" x14ac:dyDescent="0.25"/>
    <row r="1172" s="29" customFormat="1" x14ac:dyDescent="0.25"/>
    <row r="1173" s="29" customFormat="1" x14ac:dyDescent="0.25"/>
    <row r="1174" s="29" customFormat="1" x14ac:dyDescent="0.25"/>
    <row r="1175" s="29" customFormat="1" x14ac:dyDescent="0.25"/>
    <row r="1176" s="29" customFormat="1" x14ac:dyDescent="0.25"/>
    <row r="1177" s="29" customFormat="1" x14ac:dyDescent="0.25"/>
    <row r="1178" s="29" customFormat="1" x14ac:dyDescent="0.25"/>
    <row r="1179" s="29" customFormat="1" x14ac:dyDescent="0.25"/>
    <row r="1180" s="29" customFormat="1" x14ac:dyDescent="0.25"/>
    <row r="1181" s="29" customFormat="1" x14ac:dyDescent="0.25"/>
    <row r="1182" s="29" customFormat="1" x14ac:dyDescent="0.25"/>
    <row r="1183" s="29" customFormat="1" x14ac:dyDescent="0.25"/>
    <row r="1184" s="29" customFormat="1" x14ac:dyDescent="0.25"/>
    <row r="1185" s="29" customFormat="1" x14ac:dyDescent="0.25"/>
    <row r="1186" s="29" customFormat="1" x14ac:dyDescent="0.25"/>
    <row r="1187" s="29" customFormat="1" x14ac:dyDescent="0.25"/>
    <row r="1188" s="29" customFormat="1" x14ac:dyDescent="0.25"/>
    <row r="1189" s="29" customFormat="1" x14ac:dyDescent="0.25"/>
    <row r="1190" s="29" customFormat="1" x14ac:dyDescent="0.25"/>
    <row r="1191" s="29" customFormat="1" x14ac:dyDescent="0.25"/>
    <row r="1192" s="29" customFormat="1" x14ac:dyDescent="0.25"/>
    <row r="1193" s="29" customFormat="1" x14ac:dyDescent="0.25"/>
    <row r="1194" s="29" customFormat="1" x14ac:dyDescent="0.25"/>
    <row r="1195" s="29" customFormat="1" x14ac:dyDescent="0.25"/>
    <row r="1196" s="29" customFormat="1" x14ac:dyDescent="0.25"/>
    <row r="1197" s="29" customFormat="1" x14ac:dyDescent="0.25"/>
    <row r="1198" s="29" customFormat="1" x14ac:dyDescent="0.25"/>
    <row r="1199" s="29" customFormat="1" x14ac:dyDescent="0.25"/>
    <row r="1200" s="29" customFormat="1" x14ac:dyDescent="0.25"/>
    <row r="1201" s="29" customFormat="1" x14ac:dyDescent="0.25"/>
    <row r="1202" s="29" customFormat="1" x14ac:dyDescent="0.25"/>
    <row r="1203" s="29" customFormat="1" x14ac:dyDescent="0.25"/>
    <row r="1204" s="29" customFormat="1" x14ac:dyDescent="0.25"/>
    <row r="1205" s="29" customFormat="1" x14ac:dyDescent="0.25"/>
    <row r="1206" s="29" customFormat="1" x14ac:dyDescent="0.25"/>
    <row r="1207" s="29" customFormat="1" x14ac:dyDescent="0.25"/>
    <row r="1208" s="29" customFormat="1" x14ac:dyDescent="0.25"/>
    <row r="1209" s="29" customFormat="1" x14ac:dyDescent="0.25"/>
    <row r="1210" s="29" customFormat="1" x14ac:dyDescent="0.25"/>
    <row r="1211" s="29" customFormat="1" x14ac:dyDescent="0.25"/>
    <row r="1212" s="29" customFormat="1" x14ac:dyDescent="0.25"/>
    <row r="1213" s="29" customFormat="1" x14ac:dyDescent="0.25"/>
    <row r="1214" s="29" customFormat="1" x14ac:dyDescent="0.25"/>
    <row r="1215" s="29" customFormat="1" x14ac:dyDescent="0.25"/>
    <row r="1216" s="29" customFormat="1" x14ac:dyDescent="0.25"/>
    <row r="1217" s="29" customFormat="1" x14ac:dyDescent="0.25"/>
    <row r="1218" s="29" customFormat="1" x14ac:dyDescent="0.25"/>
    <row r="1219" s="29" customFormat="1" x14ac:dyDescent="0.25"/>
    <row r="1220" s="29" customFormat="1" x14ac:dyDescent="0.25"/>
    <row r="1221" s="29" customFormat="1" x14ac:dyDescent="0.25"/>
    <row r="1222" s="29" customFormat="1" x14ac:dyDescent="0.25"/>
    <row r="1223" s="29" customFormat="1" x14ac:dyDescent="0.25"/>
    <row r="1224" s="29" customFormat="1" x14ac:dyDescent="0.25"/>
    <row r="1225" s="29" customFormat="1" x14ac:dyDescent="0.25"/>
    <row r="1226" s="29" customFormat="1" x14ac:dyDescent="0.25"/>
    <row r="1227" s="29" customFormat="1" x14ac:dyDescent="0.25"/>
    <row r="1228" s="29" customFormat="1" x14ac:dyDescent="0.25"/>
    <row r="1229" s="29" customFormat="1" x14ac:dyDescent="0.25"/>
    <row r="1230" s="29" customFormat="1" x14ac:dyDescent="0.25"/>
    <row r="1231" s="29" customFormat="1" x14ac:dyDescent="0.25"/>
    <row r="1232" s="29" customFormat="1" x14ac:dyDescent="0.25"/>
    <row r="1233" s="29" customFormat="1" x14ac:dyDescent="0.25"/>
    <row r="1234" s="29" customFormat="1" x14ac:dyDescent="0.25"/>
    <row r="1235" s="29" customFormat="1" x14ac:dyDescent="0.25"/>
    <row r="1236" s="29" customFormat="1" x14ac:dyDescent="0.25"/>
    <row r="1237" s="29" customFormat="1" x14ac:dyDescent="0.25"/>
    <row r="1238" s="29" customFormat="1" x14ac:dyDescent="0.25"/>
    <row r="1239" s="29" customFormat="1" x14ac:dyDescent="0.25"/>
    <row r="1240" s="29" customFormat="1" x14ac:dyDescent="0.25"/>
    <row r="1241" s="29" customFormat="1" x14ac:dyDescent="0.25"/>
    <row r="1242" s="29" customFormat="1" x14ac:dyDescent="0.25"/>
    <row r="1243" s="29" customFormat="1" x14ac:dyDescent="0.25"/>
    <row r="1244" s="29" customFormat="1" x14ac:dyDescent="0.25"/>
    <row r="1245" s="29" customFormat="1" x14ac:dyDescent="0.25"/>
    <row r="1246" s="29" customFormat="1" x14ac:dyDescent="0.25"/>
    <row r="1247" s="29" customFormat="1" x14ac:dyDescent="0.25"/>
    <row r="1248" s="29" customFormat="1" x14ac:dyDescent="0.25"/>
    <row r="1249" s="29" customFormat="1" x14ac:dyDescent="0.25"/>
    <row r="1250" s="29" customFormat="1" x14ac:dyDescent="0.25"/>
    <row r="1251" s="29" customFormat="1" x14ac:dyDescent="0.25"/>
  </sheetData>
  <sheetProtection algorithmName="SHA-512" hashValue="DmfVgPEtGT40NSkhy0fDQOOrR7RYcEZ7KIzZnQU2nQ9yWG4DyggkKLzzxdF7bKfHN4lMLVNR9Ym5uIjPR/0tYQ==" saltValue="tDBE518VMWyxlHKe05hb1w==" spinCount="100000" sheet="1" selectLockedCells="1"/>
  <customSheetViews>
    <customSheetView guid="{DEE000D8-B684-4894-BD49-2549D3C48099}" showPageBreaks="1" printArea="1" hiddenRows="1" hiddenColumns="1">
      <selection activeCell="E2" sqref="E2"/>
      <pageMargins left="0.5" right="0.5" top="1.5" bottom="1" header="0.5" footer="0.3"/>
      <printOptions horizontalCentered="1"/>
      <pageSetup scale="65" orientation="landscape" r:id="rId1"/>
      <headerFooter scaleWithDoc="0">
        <oddHeader>&amp;C&amp;"Arial,Bold"&amp;14IDEA-B Maintenance of Effort 
Calculation Tool
for Local Educational Agencies (LEAs)</oddHeader>
        <oddFooter>&amp;L&amp;"Arial,Regular"&amp;10 © 2016 Texas Education Agency&amp;R&amp;"Arial,Regular"&amp;10Federal Fiscal Compliance and Reporting Division
&amp;"Arial,Italic"&amp;9Last Edited - July 2016</oddFooter>
      </headerFooter>
    </customSheetView>
  </customSheetViews>
  <mergeCells count="3">
    <mergeCell ref="A3:C3"/>
    <mergeCell ref="A2:C2"/>
    <mergeCell ref="B4:C4"/>
  </mergeCells>
  <conditionalFormatting sqref="A4">
    <cfRule type="cellIs" dxfId="2" priority="3" operator="equal">
      <formula>"Enter School District Name"</formula>
    </cfRule>
  </conditionalFormatting>
  <conditionalFormatting sqref="B4:C4">
    <cfRule type="cellIs" dxfId="1" priority="2" operator="equal">
      <formula>"Enter CDN"</formula>
    </cfRule>
  </conditionalFormatting>
  <conditionalFormatting sqref="C6">
    <cfRule type="cellIs" dxfId="0" priority="1" operator="equal">
      <formula>"Enter Compliance Review School Year"</formula>
    </cfRule>
  </conditionalFormatting>
  <printOptions horizontalCentered="1"/>
  <pageMargins left="0.5" right="0.5" top="1.5" bottom="1" header="0.5" footer="0.3"/>
  <pageSetup scale="65" orientation="landscape" r:id="rId2"/>
  <headerFooter scaleWithDoc="0">
    <oddHeader>&amp;C&amp;"Arial,Bold"&amp;14IDEA-B Local Educational Agency (LEA) Maintenance of Effort (MOE)
Calculation Tool
for School Districts</oddHeader>
    <oddFooter>&amp;L&amp;"Arial,Regular"&amp;10 © 2019 Texas Education Agency&amp;R&amp;"Arial,Regular"&amp;10Federal Fiscal Compliance and Reporting Division
&amp;"Arial,Italic"&amp;9Last Edited - Dec 2019</oddFooter>
  </headerFooter>
  <ignoredErrors>
    <ignoredError sqref="B9:C9 B1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18"/>
  <sheetViews>
    <sheetView workbookViewId="0">
      <selection activeCell="B4" sqref="B4:B10"/>
    </sheetView>
  </sheetViews>
  <sheetFormatPr defaultColWidth="9.33203125" defaultRowHeight="13.8" x14ac:dyDescent="0.25"/>
  <cols>
    <col min="1" max="1" width="9.33203125" style="30"/>
    <col min="2" max="2" width="41.6640625" style="186" customWidth="1"/>
    <col min="3" max="16384" width="9.33203125" style="30"/>
  </cols>
  <sheetData>
    <row r="3" spans="2:2" x14ac:dyDescent="0.25">
      <c r="B3" s="186" t="s">
        <v>73</v>
      </c>
    </row>
    <row r="4" spans="2:2" x14ac:dyDescent="0.25">
      <c r="B4" s="186" t="s">
        <v>50</v>
      </c>
    </row>
    <row r="5" spans="2:2" x14ac:dyDescent="0.25">
      <c r="B5" s="186" t="s">
        <v>51</v>
      </c>
    </row>
    <row r="6" spans="2:2" x14ac:dyDescent="0.25">
      <c r="B6" s="186" t="s">
        <v>99</v>
      </c>
    </row>
    <row r="7" spans="2:2" x14ac:dyDescent="0.25">
      <c r="B7" s="186" t="s">
        <v>100</v>
      </c>
    </row>
    <row r="8" spans="2:2" x14ac:dyDescent="0.25">
      <c r="B8" s="186" t="s">
        <v>101</v>
      </c>
    </row>
    <row r="9" spans="2:2" x14ac:dyDescent="0.25">
      <c r="B9" s="186" t="s">
        <v>102</v>
      </c>
    </row>
    <row r="10" spans="2:2" x14ac:dyDescent="0.25">
      <c r="B10" s="186" t="s">
        <v>103</v>
      </c>
    </row>
    <row r="16" spans="2:2" x14ac:dyDescent="0.25">
      <c r="B16" s="187" t="s">
        <v>70</v>
      </c>
    </row>
    <row r="17" spans="2:2" x14ac:dyDescent="0.25">
      <c r="B17" s="187" t="s">
        <v>68</v>
      </c>
    </row>
    <row r="18" spans="2:2" x14ac:dyDescent="0.25">
      <c r="B18" s="187" t="s">
        <v>69</v>
      </c>
    </row>
  </sheetData>
  <customSheetViews>
    <customSheetView guid="{DEE000D8-B684-4894-BD49-2549D3C48099}" state="hidden">
      <selection activeCell="G29" sqref="G29"/>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D9ADCBDB331C4BBF269E586F128C28" ma:contentTypeVersion="12" ma:contentTypeDescription="Create a new document." ma:contentTypeScope="" ma:versionID="e3336d13de519164eddd0ffadbbd0b12">
  <xsd:schema xmlns:xsd="http://www.w3.org/2001/XMLSchema" xmlns:xs="http://www.w3.org/2001/XMLSchema" xmlns:p="http://schemas.microsoft.com/office/2006/metadata/properties" xmlns:ns2="cb70489d-3054-4d43-b21e-b2d1d534959c" targetNamespace="http://schemas.microsoft.com/office/2006/metadata/properties" ma:root="true" ma:fieldsID="4580d3580e5c524e22cc1e35f3c72255" ns2:_="">
    <xsd:import namespace="cb70489d-3054-4d43-b21e-b2d1d534959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0489d-3054-4d43-b21e-b2d1d534959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E82C93-7A09-4EDF-90B8-8C6209FF6C40}">
  <ds:schemaRefs>
    <ds:schemaRef ds:uri="http://schemas.openxmlformats.org/package/2006/metadata/core-properties"/>
    <ds:schemaRef ds:uri="http://purl.org/dc/dcmitype/"/>
    <ds:schemaRef ds:uri="http://schemas.microsoft.com/office/infopath/2007/PartnerControls"/>
    <ds:schemaRef ds:uri="cb70489d-3054-4d43-b21e-b2d1d534959c"/>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14C8E183-EB23-406D-9F66-38D0352119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0489d-3054-4d43-b21e-b2d1d5349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D99BD7-1447-4F69-A0E1-A400823F4E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MOE</vt:lpstr>
      <vt:lpstr>Instructions</vt:lpstr>
      <vt:lpstr>IDEA-B LEA MOE</vt:lpstr>
      <vt:lpstr>Local Only (No Data Entry)</vt:lpstr>
      <vt:lpstr>Data Sheet</vt:lpstr>
      <vt:lpstr>'IDEA-B LEA MOE'!Print_Area</vt:lpstr>
      <vt:lpstr>Instructions!Print_Area</vt:lpstr>
      <vt:lpstr>'Local Only (No Data Entry)'!Print_Area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Cindy.Watson@tea.texas.gov</dc:creator>
  <cp:lastModifiedBy>Murray, Trisha</cp:lastModifiedBy>
  <cp:lastPrinted>2021-05-05T19:36:21Z</cp:lastPrinted>
  <dcterms:created xsi:type="dcterms:W3CDTF">2013-05-08T21:17:55Z</dcterms:created>
  <dcterms:modified xsi:type="dcterms:W3CDTF">2021-06-10T16:13:13Z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0x01010007D9ADCBDB331C4BBF269E586F128C28</vt:lpwstr>
  </property>
</Properties>
</file>